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Pacifica\X_SystePla@Ankenkanri\DR\DR-B188_Nkl-Arm廃止対応\20_試算書\01_試算書案\"/>
    </mc:Choice>
  </mc:AlternateContent>
  <xr:revisionPtr revIDLastSave="0" documentId="13_ncr:1_{864C7A62-F533-4CEA-ADCD-07D60D7851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5" r:id="rId1"/>
    <sheet name="帳票印刷" sheetId="4" r:id="rId2"/>
  </sheets>
  <definedNames>
    <definedName name="_xlnm.Print_Area" localSheetId="1">帳票印刷!$A$1:$J$43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D15" i="4"/>
  <c r="D17" i="4"/>
  <c r="D16" i="4"/>
  <c r="G33" i="4"/>
  <c r="F33" i="4"/>
  <c r="C33" i="4"/>
  <c r="C32" i="4"/>
  <c r="D33" i="4"/>
  <c r="D32" i="4"/>
  <c r="C31" i="4"/>
  <c r="D31" i="4"/>
  <c r="G61" i="5"/>
  <c r="L61" i="5"/>
  <c r="H3" i="4"/>
  <c r="L15" i="4"/>
  <c r="L21" i="4"/>
  <c r="D21" i="4" s="1"/>
  <c r="G32" i="4" l="1"/>
  <c r="G31" i="4"/>
  <c r="G30" i="4"/>
  <c r="G29" i="4"/>
  <c r="G28" i="4"/>
  <c r="G27" i="4"/>
  <c r="D30" i="4"/>
  <c r="D29" i="4"/>
  <c r="D28" i="4"/>
  <c r="D27" i="4"/>
  <c r="G35" i="4"/>
  <c r="G63" i="5" l="1"/>
  <c r="D23" i="4" s="1"/>
  <c r="D35" i="4"/>
</calcChain>
</file>

<file path=xl/sharedStrings.xml><?xml version="1.0" encoding="utf-8"?>
<sst xmlns="http://schemas.openxmlformats.org/spreadsheetml/2006/main" count="106" uniqueCount="58">
  <si>
    <t>証券番号</t>
    <rPh sb="0" eb="4">
      <t>ショウケンバンゴウ</t>
    </rPh>
    <phoneticPr fontId="1"/>
  </si>
  <si>
    <t>保険種類</t>
    <rPh sb="0" eb="4">
      <t>ホケンシュルイ</t>
    </rPh>
    <phoneticPr fontId="1"/>
  </si>
  <si>
    <t>ご契約日</t>
    <rPh sb="1" eb="4">
      <t>ケイヤクビ</t>
    </rPh>
    <phoneticPr fontId="1"/>
  </si>
  <si>
    <t>試算書（解約）</t>
    <rPh sb="0" eb="3">
      <t>シサンショ</t>
    </rPh>
    <rPh sb="4" eb="6">
      <t>カイヤク</t>
    </rPh>
    <phoneticPr fontId="1"/>
  </si>
  <si>
    <t>解約返戻金</t>
  </si>
  <si>
    <t>解約試算結果説明資料</t>
    <rPh sb="0" eb="2">
      <t>カイヤク</t>
    </rPh>
    <rPh sb="2" eb="4">
      <t>シサン</t>
    </rPh>
    <rPh sb="4" eb="6">
      <t>ケッカ</t>
    </rPh>
    <rPh sb="6" eb="8">
      <t>セツメイ</t>
    </rPh>
    <rPh sb="8" eb="10">
      <t>シリョウ</t>
    </rPh>
    <phoneticPr fontId="5"/>
  </si>
  <si>
    <t>【注意！】</t>
    <rPh sb="1" eb="3">
      <t>チュウイ</t>
    </rPh>
    <phoneticPr fontId="1"/>
  </si>
  <si>
    <t>カナ、６で始まる証券番号</t>
  </si>
  <si>
    <t>　（※）　</t>
  </si>
  <si>
    <t>ひまわりオンライン「契約照会（旧日本興亜生命）」のメニューで照会可能な契約</t>
    <rPh sb="10" eb="14">
      <t>ケイヤクショウカイ</t>
    </rPh>
    <rPh sb="15" eb="16">
      <t>キュウ</t>
    </rPh>
    <rPh sb="16" eb="18">
      <t>ニッポン</t>
    </rPh>
    <rPh sb="18" eb="20">
      <t>コウア</t>
    </rPh>
    <rPh sb="20" eb="22">
      <t>セイメイ</t>
    </rPh>
    <rPh sb="30" eb="32">
      <t>ショウカイ</t>
    </rPh>
    <rPh sb="32" eb="34">
      <t>カノウ</t>
    </rPh>
    <rPh sb="35" eb="37">
      <t>ケイヤク</t>
    </rPh>
    <phoneticPr fontId="1"/>
  </si>
  <si>
    <t>【使用方法】</t>
    <rPh sb="1" eb="5">
      <t>シヨウホウホウ</t>
    </rPh>
    <phoneticPr fontId="1"/>
  </si>
  <si>
    <t>＜試算結果＞</t>
    <rPh sb="1" eb="3">
      <t>シサン</t>
    </rPh>
    <rPh sb="3" eb="5">
      <t>ケッカ</t>
    </rPh>
    <phoneticPr fontId="1"/>
  </si>
  <si>
    <t>未払配当金</t>
  </si>
  <si>
    <t>過収保険料</t>
  </si>
  <si>
    <t>前納保険料</t>
  </si>
  <si>
    <t>契貸元利金</t>
  </si>
  <si>
    <t>自振元利金</t>
  </si>
  <si>
    <t>過収配当金</t>
  </si>
  <si>
    <t>未収保険料</t>
  </si>
  <si>
    <t>国税</t>
  </si>
  <si>
    <t>地方税</t>
  </si>
  <si>
    <t>控除合計</t>
  </si>
  <si>
    <t>支払合計</t>
  </si>
  <si>
    <t>ひまわりオンライン「契約照会（旧日本興亜生命）」から「解約試算」を使用し、画面に表示される試算結果を</t>
  </si>
  <si>
    <t>＜契約内容＞</t>
    <rPh sb="1" eb="5">
      <t>ケイヤクナイヨウ</t>
    </rPh>
    <phoneticPr fontId="1"/>
  </si>
  <si>
    <t>契約者</t>
    <phoneticPr fontId="1"/>
  </si>
  <si>
    <t>契約日</t>
    <rPh sb="0" eb="3">
      <t>ケイヤクビ</t>
    </rPh>
    <phoneticPr fontId="1"/>
  </si>
  <si>
    <t>１．使用できる契約は、旧日本興亜生命の契約（※）となります。</t>
  </si>
  <si>
    <t>＜ご契約内容＞</t>
    <rPh sb="2" eb="6">
      <t>ケイヤクナイヨウ</t>
    </rPh>
    <phoneticPr fontId="1"/>
  </si>
  <si>
    <t>＜試算内容＞</t>
    <rPh sb="1" eb="3">
      <t>シサン</t>
    </rPh>
    <rPh sb="3" eb="5">
      <t>ナイヨウ</t>
    </rPh>
    <phoneticPr fontId="1"/>
  </si>
  <si>
    <t>作成日：</t>
    <rPh sb="0" eb="2">
      <t>サクセイ</t>
    </rPh>
    <phoneticPr fontId="1"/>
  </si>
  <si>
    <t>ＳＯＭＰＯひまわり生命保険株式会社</t>
  </si>
  <si>
    <t>解約日</t>
    <phoneticPr fontId="1"/>
  </si>
  <si>
    <t>円</t>
    <rPh sb="0" eb="1">
      <t>エン</t>
    </rPh>
    <phoneticPr fontId="1"/>
  </si>
  <si>
    <t>お支払い予定額</t>
    <rPh sb="1" eb="3">
      <t>シハラ</t>
    </rPh>
    <rPh sb="4" eb="7">
      <t>ヨテイガク</t>
    </rPh>
    <phoneticPr fontId="1"/>
  </si>
  <si>
    <t>（内訳）</t>
    <rPh sb="1" eb="3">
      <t>ウチワケ</t>
    </rPh>
    <phoneticPr fontId="1"/>
  </si>
  <si>
    <t>お支払項目</t>
    <rPh sb="1" eb="3">
      <t>シハライ</t>
    </rPh>
    <rPh sb="3" eb="5">
      <t>コウモク</t>
    </rPh>
    <phoneticPr fontId="1"/>
  </si>
  <si>
    <t>実際の返戻金</t>
    <rPh sb="0" eb="2">
      <t>ジッサイ</t>
    </rPh>
    <rPh sb="3" eb="6">
      <t>ヘンレイキン</t>
    </rPh>
    <phoneticPr fontId="1"/>
  </si>
  <si>
    <t>２．オンラインの解約試算結果でエラーなどが発生した場合は、試算結果が使用できるものかを営業店等に</t>
    <rPh sb="8" eb="12">
      <t>カイヤクシサン</t>
    </rPh>
    <rPh sb="12" eb="14">
      <t>ケッカ</t>
    </rPh>
    <rPh sb="21" eb="23">
      <t>ハッセイ</t>
    </rPh>
    <rPh sb="25" eb="27">
      <t>バアイ</t>
    </rPh>
    <rPh sb="29" eb="31">
      <t>シサン</t>
    </rPh>
    <rPh sb="31" eb="33">
      <t>ケッカ</t>
    </rPh>
    <rPh sb="34" eb="36">
      <t>シヨウ</t>
    </rPh>
    <phoneticPr fontId="1"/>
  </si>
  <si>
    <t>　　確認のうえ使用してください。</t>
    <rPh sb="7" eb="9">
      <t>シヨウ</t>
    </rPh>
    <phoneticPr fontId="1"/>
  </si>
  <si>
    <t>以下白枠項目にコピー＆貼り付けを行って下さい。</t>
    <phoneticPr fontId="1"/>
  </si>
  <si>
    <t>下記ご契約につきまして、解約に伴うお支払い予定額をご案内申し上げます。</t>
    <phoneticPr fontId="1"/>
  </si>
  <si>
    <t>控除項目</t>
    <phoneticPr fontId="1"/>
  </si>
  <si>
    <t xml:space="preserve">この資料は、お客様へ解約試算の結果をご提示するための資料です。
必要に応じてご使用ください。
</t>
    <rPh sb="2" eb="4">
      <t>シリョウ</t>
    </rPh>
    <rPh sb="7" eb="9">
      <t>キャクサマ</t>
    </rPh>
    <rPh sb="10" eb="12">
      <t>カイヤク</t>
    </rPh>
    <rPh sb="12" eb="14">
      <t>シサン</t>
    </rPh>
    <rPh sb="15" eb="17">
      <t>ケッカ</t>
    </rPh>
    <rPh sb="19" eb="21">
      <t>テイジ</t>
    </rPh>
    <rPh sb="26" eb="28">
      <t>シリョウ</t>
    </rPh>
    <rPh sb="32" eb="34">
      <t>ヒツヨウ</t>
    </rPh>
    <rPh sb="35" eb="36">
      <t>オウ</t>
    </rPh>
    <rPh sb="39" eb="41">
      <t>シヨウ</t>
    </rPh>
    <phoneticPr fontId="1"/>
  </si>
  <si>
    <t>証番</t>
    <rPh sb="0" eb="1">
      <t>ショウ</t>
    </rPh>
    <rPh sb="1" eb="2">
      <t>バン</t>
    </rPh>
    <phoneticPr fontId="1"/>
  </si>
  <si>
    <t>コピー＆貼り付けを前提としたツールのため、手入力すると「帳票印刷」シートの項目が正しく表示されない</t>
    <rPh sb="4" eb="5">
      <t>ハ</t>
    </rPh>
    <rPh sb="6" eb="7">
      <t>ツ</t>
    </rPh>
    <rPh sb="9" eb="11">
      <t>ゼンテイ</t>
    </rPh>
    <rPh sb="21" eb="24">
      <t>テニュウリョク</t>
    </rPh>
    <rPh sb="28" eb="30">
      <t>チョウヒョウ</t>
    </rPh>
    <rPh sb="30" eb="32">
      <t>インサツ</t>
    </rPh>
    <rPh sb="37" eb="39">
      <t>コウモク</t>
    </rPh>
    <rPh sb="40" eb="41">
      <t>タダ</t>
    </rPh>
    <rPh sb="43" eb="45">
      <t>ヒョウジ</t>
    </rPh>
    <phoneticPr fontId="1"/>
  </si>
  <si>
    <t>場合がありますのでご注意ください。</t>
    <rPh sb="0" eb="2">
      <t>バアイ</t>
    </rPh>
    <rPh sb="10" eb="12">
      <t>チュウイ</t>
    </rPh>
    <phoneticPr fontId="1"/>
  </si>
  <si>
    <t>コピー＆貼り付け完了後、「帳票印刷」シートの表示内容を確認のうえ印刷してください。</t>
    <rPh sb="8" eb="10">
      <t>カンリョウ</t>
    </rPh>
    <rPh sb="10" eb="11">
      <t>ゴ</t>
    </rPh>
    <rPh sb="22" eb="24">
      <t>ヒョウジ</t>
    </rPh>
    <rPh sb="24" eb="26">
      <t>ナイヨウ</t>
    </rPh>
    <rPh sb="27" eb="29">
      <t>カクニン</t>
    </rPh>
    <rPh sb="32" eb="34">
      <t>インサツ</t>
    </rPh>
    <phoneticPr fontId="1"/>
  </si>
  <si>
    <t>※１</t>
    <phoneticPr fontId="1"/>
  </si>
  <si>
    <t>解約試算結果の契約者名は１５文字までしか表示されません。</t>
    <rPh sb="0" eb="2">
      <t>カイヤク</t>
    </rPh>
    <rPh sb="2" eb="4">
      <t>シサン</t>
    </rPh>
    <rPh sb="4" eb="6">
      <t>ケッカ</t>
    </rPh>
    <rPh sb="7" eb="10">
      <t>ケイヤクシャ</t>
    </rPh>
    <rPh sb="10" eb="11">
      <t>メイ</t>
    </rPh>
    <rPh sb="14" eb="16">
      <t>モジ</t>
    </rPh>
    <rPh sb="20" eb="22">
      <t>ヒョウジ</t>
    </rPh>
    <phoneticPr fontId="1"/>
  </si>
  <si>
    <t>画面上表示切れしている場合は、正しい契約者名を確認のうえ手入力してください。</t>
    <rPh sb="0" eb="2">
      <t>ガメン</t>
    </rPh>
    <rPh sb="2" eb="3">
      <t>ジョウ</t>
    </rPh>
    <rPh sb="3" eb="5">
      <t>ヒョウジ</t>
    </rPh>
    <rPh sb="5" eb="6">
      <t>キ</t>
    </rPh>
    <rPh sb="11" eb="13">
      <t>バアイ</t>
    </rPh>
    <rPh sb="15" eb="16">
      <t>タダ</t>
    </rPh>
    <rPh sb="18" eb="21">
      <t>ケイヤクシャ</t>
    </rPh>
    <rPh sb="21" eb="22">
      <t>メイ</t>
    </rPh>
    <rPh sb="23" eb="25">
      <t>カクニン</t>
    </rPh>
    <rPh sb="28" eb="31">
      <t>テニュウリョク</t>
    </rPh>
    <phoneticPr fontId="1"/>
  </si>
  <si>
    <t>※２</t>
    <phoneticPr fontId="1"/>
  </si>
  <si>
    <t>※２</t>
    <phoneticPr fontId="1"/>
  </si>
  <si>
    <t>お支払項目</t>
  </si>
  <si>
    <t>控除項目</t>
  </si>
  <si>
    <t>契約内容によっては、その他のお支払い金額や、控除金額が試算結果画面に表示される場合があります。</t>
    <rPh sb="0" eb="4">
      <t>ケイヤクナイヨウ</t>
    </rPh>
    <rPh sb="12" eb="13">
      <t>ホカ</t>
    </rPh>
    <rPh sb="15" eb="17">
      <t>シハラ</t>
    </rPh>
    <rPh sb="18" eb="20">
      <t>キンガク</t>
    </rPh>
    <rPh sb="22" eb="24">
      <t>コウジョ</t>
    </rPh>
    <rPh sb="24" eb="26">
      <t>キンガク</t>
    </rPh>
    <rPh sb="27" eb="31">
      <t>シサンケッカ</t>
    </rPh>
    <rPh sb="31" eb="33">
      <t>ガメン</t>
    </rPh>
    <rPh sb="34" eb="36">
      <t>ヒョウジ</t>
    </rPh>
    <rPh sb="39" eb="41">
      <t>バアイ</t>
    </rPh>
    <phoneticPr fontId="1"/>
  </si>
  <si>
    <t>円</t>
    <rPh sb="0" eb="1">
      <t>エン</t>
    </rPh>
    <phoneticPr fontId="1"/>
  </si>
  <si>
    <t>その場合は項目名と金額を、コピー＆貼り付けしてください。</t>
    <rPh sb="2" eb="4">
      <t>バアイ</t>
    </rPh>
    <rPh sb="5" eb="7">
      <t>コウモク</t>
    </rPh>
    <rPh sb="7" eb="8">
      <t>メイ</t>
    </rPh>
    <rPh sb="9" eb="11">
      <t>キンガク</t>
    </rPh>
    <rPh sb="17" eb="18">
      <t>ハ</t>
    </rPh>
    <rPh sb="19" eb="20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</si>
</sst>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Yu Gothic"/>
      <family val="2"/>
      <scheme val="minor"/>
    </font>
    <font>
      <sz val="14"/>
      <color theme="1"/>
      <name val="HG丸ｺﾞｼｯｸM-PRO"/>
      <family val="3"/>
      <charset val="128"/>
    </font>
    <font>
      <sz val="6"/>
      <name val="Yu Gothic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13"/>
      <color theme="1"/>
      <name val="Yu Gothic"/>
      <family val="3"/>
      <charset val="128"/>
      <scheme val="minor"/>
    </font>
    <font>
      <sz val="13"/>
      <color rgb="FF990000"/>
      <name val="Yu Gothic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3"/>
      <name val="Yu Gothic"/>
      <family val="3"/>
      <charset val="128"/>
      <scheme val="minor"/>
    </font>
    <font>
      <sz val="11"/>
      <name val="HG丸ｺﾞｼｯｸM-PRO"/>
      <family val="3"/>
      <charset val="128"/>
    </font>
    <font>
      <sz val="13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20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8" fillId="2" borderId="0" xfId="0" applyFont="1" applyFill="1" applyBorder="1"/>
    <xf numFmtId="0" fontId="10" fillId="5" borderId="1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11" fillId="2" borderId="0" xfId="0" applyFont="1" applyFill="1" applyBorder="1"/>
    <xf numFmtId="0" fontId="12" fillId="2" borderId="0" xfId="0" applyFont="1" applyFill="1" applyBorder="1"/>
    <xf numFmtId="0" fontId="15" fillId="2" borderId="0" xfId="0" applyFont="1" applyFill="1" applyBorder="1"/>
    <xf numFmtId="38" fontId="13" fillId="2" borderId="0" xfId="1" applyFont="1" applyFill="1" applyBorder="1" applyAlignment="1">
      <alignment vertical="center"/>
    </xf>
    <xf numFmtId="0" fontId="7" fillId="2" borderId="0" xfId="0" applyFont="1" applyFill="1" applyBorder="1"/>
    <xf numFmtId="0" fontId="10" fillId="5" borderId="16" xfId="0" applyFont="1" applyFill="1" applyBorder="1" applyAlignment="1">
      <alignment vertical="center"/>
    </xf>
    <xf numFmtId="0" fontId="10" fillId="5" borderId="17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0" fillId="5" borderId="18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3" fontId="13" fillId="3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NumberFormat="1" applyFont="1"/>
    <xf numFmtId="0" fontId="8" fillId="0" borderId="0" xfId="0" applyFont="1" applyProtection="1">
      <protection locked="0"/>
    </xf>
    <xf numFmtId="49" fontId="8" fillId="0" borderId="0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Border="1" applyAlignment="1" applyProtection="1">
      <alignment vertical="center"/>
      <protection locked="0"/>
    </xf>
    <xf numFmtId="3" fontId="8" fillId="0" borderId="0" xfId="0" applyNumberFormat="1" applyFont="1" applyProtection="1">
      <protection locked="0"/>
    </xf>
    <xf numFmtId="0" fontId="11" fillId="6" borderId="13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8" fillId="6" borderId="11" xfId="0" applyFont="1" applyFill="1" applyBorder="1"/>
    <xf numFmtId="0" fontId="11" fillId="6" borderId="1" xfId="0" applyFont="1" applyFill="1" applyBorder="1" applyAlignment="1">
      <alignment horizontal="left" vertical="center"/>
    </xf>
    <xf numFmtId="38" fontId="11" fillId="6" borderId="1" xfId="1" applyFont="1" applyFill="1" applyBorder="1" applyAlignment="1">
      <alignment horizontal="right" vertical="center"/>
    </xf>
    <xf numFmtId="38" fontId="11" fillId="6" borderId="13" xfId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2" fillId="2" borderId="0" xfId="0" applyFont="1" applyFill="1" applyBorder="1" applyAlignment="1">
      <alignment horizontal="right"/>
    </xf>
    <xf numFmtId="0" fontId="10" fillId="5" borderId="12" xfId="0" applyFont="1" applyFill="1" applyBorder="1" applyAlignment="1">
      <alignment horizontal="left" vertical="center"/>
    </xf>
    <xf numFmtId="0" fontId="7" fillId="0" borderId="0" xfId="0" applyFont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9" fillId="4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center"/>
    </xf>
    <xf numFmtId="38" fontId="14" fillId="6" borderId="10" xfId="1" applyFont="1" applyFill="1" applyBorder="1" applyAlignment="1">
      <alignment horizontal="right" vertical="center"/>
    </xf>
    <xf numFmtId="38" fontId="14" fillId="6" borderId="11" xfId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6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A378-C112-40EF-BB32-CE9B9ABE78B5}">
  <dimension ref="B3:Y69"/>
  <sheetViews>
    <sheetView showGridLines="0" tabSelected="1" zoomScaleNormal="100" workbookViewId="0"/>
  </sheetViews>
  <sheetFormatPr defaultRowHeight="13.5"/>
  <cols>
    <col min="1" max="1" width="4.125" style="1" customWidth="1"/>
    <col min="2" max="2" width="3.875" style="1" customWidth="1"/>
    <col min="3" max="3" width="8.125" style="1" customWidth="1"/>
    <col min="4" max="4" width="6.5" style="1" customWidth="1"/>
    <col min="5" max="5" width="18.75" style="1" customWidth="1"/>
    <col min="6" max="6" width="0.375" style="1" customWidth="1"/>
    <col min="7" max="7" width="22.125" style="1" customWidth="1"/>
    <col min="8" max="9" width="4.625" style="1" customWidth="1"/>
    <col min="10" max="10" width="17.75" style="1" customWidth="1"/>
    <col min="11" max="11" width="0.375" style="1" customWidth="1"/>
    <col min="12" max="12" width="22.125" style="1" customWidth="1"/>
    <col min="13" max="13" width="6.25" style="1" customWidth="1"/>
    <col min="14" max="18" width="9" style="1"/>
    <col min="19" max="19" width="10.75" style="1" customWidth="1"/>
    <col min="20" max="20" width="18.375" style="1" customWidth="1"/>
    <col min="21" max="16384" width="9" style="1"/>
  </cols>
  <sheetData>
    <row r="3" spans="2:14" ht="18.75">
      <c r="B3" s="63" t="s">
        <v>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6" spans="2:14" ht="24.75" customHeight="1">
      <c r="B6" s="61" t="s">
        <v>43</v>
      </c>
      <c r="C6" s="61"/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20.25" customHeight="1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2:1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4">
      <c r="B9" s="4" t="s">
        <v>6</v>
      </c>
      <c r="C9" s="4"/>
      <c r="D9" s="4"/>
      <c r="E9" s="3"/>
      <c r="F9" s="3"/>
      <c r="G9" s="3"/>
      <c r="H9" s="3"/>
      <c r="I9" s="3"/>
      <c r="J9" s="3"/>
      <c r="K9" s="3"/>
      <c r="L9" s="3"/>
      <c r="M9" s="3"/>
      <c r="N9" s="3"/>
    </row>
    <row r="10" spans="2:14">
      <c r="B10" s="3"/>
      <c r="C10" s="3" t="s">
        <v>27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14">
      <c r="B11" s="3"/>
      <c r="C11" s="5" t="s">
        <v>8</v>
      </c>
      <c r="D11" s="3" t="s">
        <v>7</v>
      </c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2:14">
      <c r="B12" s="3"/>
      <c r="C12" s="3"/>
      <c r="D12" s="3" t="s">
        <v>9</v>
      </c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1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4">
      <c r="B15" s="3"/>
      <c r="C15" s="3" t="s">
        <v>38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>
      <c r="B16" s="3"/>
      <c r="C16" s="3" t="s">
        <v>39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2:14">
      <c r="B20" s="4" t="s">
        <v>10</v>
      </c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2:14">
      <c r="B21" s="3"/>
      <c r="C21" s="3" t="s">
        <v>23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4">
      <c r="B22" s="3"/>
      <c r="C22" s="3" t="s">
        <v>40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2:14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2:14">
      <c r="B24" s="3"/>
      <c r="C24" s="3" t="s">
        <v>45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2:14">
      <c r="B25" s="3"/>
      <c r="C25" s="3" t="s">
        <v>46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2:1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2:14">
      <c r="B27" s="3"/>
      <c r="C27" s="3" t="s">
        <v>47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2:1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2:1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2:14" s="6" customFormat="1" ht="21" customHeight="1">
      <c r="B30" s="5"/>
      <c r="C30" s="5"/>
      <c r="D30" s="16" t="s">
        <v>24</v>
      </c>
      <c r="E30" s="17"/>
      <c r="F30" s="17"/>
      <c r="G30" s="17"/>
      <c r="H30" s="17"/>
      <c r="I30" s="17"/>
      <c r="J30" s="17"/>
      <c r="K30" s="17"/>
      <c r="L30" s="17"/>
      <c r="M30" s="18"/>
      <c r="N30" s="5"/>
    </row>
    <row r="31" spans="2:14" s="6" customFormat="1" ht="18" customHeight="1">
      <c r="B31" s="5"/>
      <c r="C31" s="5"/>
      <c r="D31" s="7"/>
      <c r="E31" s="33" t="s">
        <v>44</v>
      </c>
      <c r="F31" s="11"/>
      <c r="G31" s="42"/>
      <c r="H31" s="42"/>
      <c r="I31" s="8"/>
      <c r="J31" s="11"/>
      <c r="K31" s="11"/>
      <c r="L31" s="11"/>
      <c r="M31" s="9"/>
      <c r="N31" s="5"/>
    </row>
    <row r="32" spans="2:14" s="6" customFormat="1" ht="2.25" customHeight="1">
      <c r="B32" s="5"/>
      <c r="C32" s="5"/>
      <c r="D32" s="7"/>
      <c r="E32" s="8"/>
      <c r="F32" s="11"/>
      <c r="G32" s="8"/>
      <c r="H32" s="8"/>
      <c r="I32" s="8"/>
      <c r="J32" s="11"/>
      <c r="K32" s="11"/>
      <c r="L32" s="11"/>
      <c r="M32" s="9"/>
      <c r="N32" s="5"/>
    </row>
    <row r="33" spans="2:25" ht="18" customHeight="1">
      <c r="B33" s="3"/>
      <c r="C33" s="3"/>
      <c r="D33" s="52" t="s">
        <v>48</v>
      </c>
      <c r="E33" s="34" t="s">
        <v>25</v>
      </c>
      <c r="F33" s="11"/>
      <c r="G33" s="57"/>
      <c r="H33" s="57"/>
      <c r="I33" s="36"/>
      <c r="J33" s="36"/>
      <c r="K33" s="36"/>
      <c r="L33" s="36"/>
      <c r="M33" s="12"/>
      <c r="N33" s="3"/>
    </row>
    <row r="34" spans="2:25" s="6" customFormat="1" ht="2.25" customHeight="1">
      <c r="B34" s="5"/>
      <c r="C34" s="5"/>
      <c r="D34" s="7"/>
      <c r="E34" s="8"/>
      <c r="F34" s="11"/>
      <c r="G34" s="8"/>
      <c r="H34" s="8"/>
      <c r="I34" s="8"/>
      <c r="J34" s="11"/>
      <c r="K34" s="11"/>
      <c r="L34" s="11"/>
      <c r="M34" s="9"/>
      <c r="N34" s="5"/>
    </row>
    <row r="35" spans="2:25" ht="18" customHeight="1">
      <c r="B35" s="3"/>
      <c r="C35" s="3"/>
      <c r="D35" s="10"/>
      <c r="E35" s="34" t="s">
        <v>26</v>
      </c>
      <c r="F35" s="11"/>
      <c r="G35" s="43"/>
      <c r="H35" s="43"/>
      <c r="I35" s="11"/>
      <c r="J35" s="11"/>
      <c r="K35" s="11"/>
      <c r="L35" s="11"/>
      <c r="M35" s="12"/>
      <c r="N35" s="3"/>
    </row>
    <row r="36" spans="2:25" s="6" customFormat="1" ht="2.25" customHeight="1">
      <c r="B36" s="5"/>
      <c r="C36" s="5"/>
      <c r="D36" s="7"/>
      <c r="E36" s="8"/>
      <c r="F36" s="11"/>
      <c r="G36" s="8"/>
      <c r="H36" s="8"/>
      <c r="I36" s="8"/>
      <c r="J36" s="11"/>
      <c r="K36" s="11"/>
      <c r="L36" s="11"/>
      <c r="M36" s="9"/>
      <c r="N36" s="5"/>
    </row>
    <row r="37" spans="2:25" ht="18" customHeight="1">
      <c r="B37" s="3"/>
      <c r="C37" s="3"/>
      <c r="D37" s="10"/>
      <c r="E37" s="35" t="s">
        <v>1</v>
      </c>
      <c r="F37" s="11"/>
      <c r="G37" s="44"/>
      <c r="H37" s="44"/>
      <c r="I37" s="36"/>
      <c r="J37" s="36"/>
      <c r="K37" s="36"/>
      <c r="L37" s="36"/>
      <c r="M37" s="12"/>
      <c r="N37" s="3"/>
    </row>
    <row r="38" spans="2:25" ht="18" customHeight="1">
      <c r="B38" s="3"/>
      <c r="C38" s="3"/>
      <c r="D38" s="13"/>
      <c r="E38" s="14"/>
      <c r="F38" s="14"/>
      <c r="G38" s="14"/>
      <c r="H38" s="14"/>
      <c r="I38" s="14"/>
      <c r="J38" s="14"/>
      <c r="K38" s="14"/>
      <c r="L38" s="14"/>
      <c r="M38" s="15"/>
      <c r="N38" s="3"/>
    </row>
    <row r="39" spans="2:25" ht="10.5" customHeight="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25" ht="16.5" customHeight="1">
      <c r="B40" s="3"/>
      <c r="C40" s="3"/>
      <c r="D40" s="55" t="s">
        <v>48</v>
      </c>
      <c r="E40" s="54" t="s">
        <v>49</v>
      </c>
      <c r="F40" s="54"/>
      <c r="G40" s="3"/>
      <c r="H40" s="3"/>
      <c r="I40" s="3"/>
      <c r="J40" s="3"/>
      <c r="K40" s="54"/>
      <c r="L40" s="3"/>
      <c r="M40" s="3"/>
      <c r="N40" s="3"/>
    </row>
    <row r="41" spans="2:25" ht="18.75" customHeight="1">
      <c r="B41" s="3"/>
      <c r="C41" s="3"/>
      <c r="D41" s="53"/>
      <c r="E41" s="54" t="s">
        <v>50</v>
      </c>
      <c r="F41" s="54"/>
      <c r="G41" s="3"/>
      <c r="H41" s="3"/>
      <c r="I41" s="3"/>
      <c r="J41" s="3"/>
      <c r="K41" s="54"/>
      <c r="L41" s="3"/>
      <c r="M41" s="3"/>
      <c r="N41" s="3"/>
    </row>
    <row r="42" spans="2: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2:25" s="6" customFormat="1" ht="21" customHeight="1">
      <c r="B43" s="5"/>
      <c r="C43" s="5"/>
      <c r="D43" s="16" t="s">
        <v>11</v>
      </c>
      <c r="E43" s="17"/>
      <c r="F43" s="17"/>
      <c r="G43" s="17"/>
      <c r="H43" s="17"/>
      <c r="I43" s="17"/>
      <c r="J43" s="17"/>
      <c r="K43" s="17"/>
      <c r="L43" s="17"/>
      <c r="M43" s="18"/>
      <c r="N43" s="5"/>
    </row>
    <row r="44" spans="2:25" s="6" customFormat="1" ht="18" customHeight="1">
      <c r="B44" s="5"/>
      <c r="C44" s="5"/>
      <c r="D44" s="7"/>
      <c r="E44" s="33" t="s">
        <v>32</v>
      </c>
      <c r="F44" s="11"/>
      <c r="G44" s="42"/>
      <c r="H44" s="11"/>
      <c r="I44" s="8"/>
      <c r="J44" s="11"/>
      <c r="K44" s="11"/>
      <c r="L44" s="11"/>
      <c r="M44" s="9"/>
      <c r="N44" s="5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s="6" customFormat="1" ht="18" customHeight="1">
      <c r="B45" s="5"/>
      <c r="C45" s="5"/>
      <c r="D45" s="7"/>
      <c r="E45" s="11"/>
      <c r="F45" s="11"/>
      <c r="G45" s="11"/>
      <c r="H45" s="11"/>
      <c r="I45" s="8"/>
      <c r="J45" s="11"/>
      <c r="K45" s="11"/>
      <c r="L45" s="11"/>
      <c r="M45" s="9"/>
      <c r="N45" s="5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s="6" customFormat="1" ht="18" customHeight="1">
      <c r="B46" s="5"/>
      <c r="C46" s="5"/>
      <c r="D46" s="7"/>
      <c r="E46" s="11" t="s">
        <v>53</v>
      </c>
      <c r="F46" s="11"/>
      <c r="G46" s="11"/>
      <c r="H46" s="11"/>
      <c r="I46" s="8"/>
      <c r="J46" s="11" t="s">
        <v>54</v>
      </c>
      <c r="K46" s="11"/>
      <c r="L46" s="11"/>
      <c r="M46" s="9"/>
      <c r="N46" s="5"/>
      <c r="Q46" s="38"/>
    </row>
    <row r="47" spans="2:25" s="6" customFormat="1" ht="18" customHeight="1">
      <c r="B47" s="5"/>
      <c r="C47" s="5"/>
      <c r="D47" s="7"/>
      <c r="E47" s="33" t="s">
        <v>4</v>
      </c>
      <c r="F47" s="11"/>
      <c r="G47" s="45"/>
      <c r="H47" s="11" t="s">
        <v>56</v>
      </c>
      <c r="I47" s="8"/>
      <c r="J47" s="33" t="s">
        <v>15</v>
      </c>
      <c r="K47" s="11"/>
      <c r="L47" s="45"/>
      <c r="M47" s="12" t="s">
        <v>56</v>
      </c>
      <c r="N47" s="5"/>
      <c r="Q47" s="1"/>
      <c r="T47" s="56"/>
    </row>
    <row r="48" spans="2:25" s="6" customFormat="1" ht="2.25" customHeight="1">
      <c r="B48" s="5"/>
      <c r="C48" s="5"/>
      <c r="D48" s="7"/>
      <c r="E48" s="8"/>
      <c r="F48" s="8"/>
      <c r="G48" s="8"/>
      <c r="H48" s="11"/>
      <c r="I48" s="8"/>
      <c r="J48" s="11"/>
      <c r="K48" s="8"/>
      <c r="L48" s="11"/>
      <c r="M48" s="9"/>
      <c r="N48" s="5"/>
    </row>
    <row r="49" spans="2:19" ht="18" customHeight="1">
      <c r="B49" s="3"/>
      <c r="C49" s="3"/>
      <c r="D49" s="10"/>
      <c r="E49" s="34" t="s">
        <v>12</v>
      </c>
      <c r="F49" s="11"/>
      <c r="G49" s="45"/>
      <c r="H49" s="11" t="s">
        <v>56</v>
      </c>
      <c r="I49" s="11"/>
      <c r="J49" s="34" t="s">
        <v>16</v>
      </c>
      <c r="K49" s="11"/>
      <c r="L49" s="45"/>
      <c r="M49" s="12" t="s">
        <v>56</v>
      </c>
      <c r="N49" s="3"/>
      <c r="P49" s="6"/>
      <c r="S49" s="56"/>
    </row>
    <row r="50" spans="2:19" s="6" customFormat="1" ht="2.25" customHeight="1">
      <c r="B50" s="5"/>
      <c r="C50" s="5"/>
      <c r="D50" s="7"/>
      <c r="E50" s="8"/>
      <c r="F50" s="8"/>
      <c r="G50" s="8"/>
      <c r="H50" s="11"/>
      <c r="I50" s="8"/>
      <c r="J50" s="11"/>
      <c r="K50" s="8"/>
      <c r="L50" s="11"/>
      <c r="M50" s="9"/>
      <c r="N50" s="5"/>
    </row>
    <row r="51" spans="2:19" ht="18" customHeight="1">
      <c r="B51" s="3"/>
      <c r="C51" s="3"/>
      <c r="D51" s="10"/>
      <c r="E51" s="34" t="s">
        <v>13</v>
      </c>
      <c r="F51" s="11"/>
      <c r="G51" s="45"/>
      <c r="H51" s="11" t="s">
        <v>56</v>
      </c>
      <c r="I51" s="11"/>
      <c r="J51" s="34" t="s">
        <v>17</v>
      </c>
      <c r="K51" s="11"/>
      <c r="L51" s="45"/>
      <c r="M51" s="12" t="s">
        <v>56</v>
      </c>
      <c r="N51" s="3"/>
    </row>
    <row r="52" spans="2:19" s="6" customFormat="1" ht="2.25" customHeight="1">
      <c r="B52" s="5"/>
      <c r="C52" s="5"/>
      <c r="D52" s="7"/>
      <c r="E52" s="8"/>
      <c r="F52" s="8"/>
      <c r="G52" s="8"/>
      <c r="H52" s="11"/>
      <c r="I52" s="8"/>
      <c r="J52" s="11"/>
      <c r="K52" s="8"/>
      <c r="L52" s="11"/>
      <c r="M52" s="9"/>
      <c r="N52" s="5"/>
    </row>
    <row r="53" spans="2:19" ht="18" customHeight="1">
      <c r="B53" s="3"/>
      <c r="C53" s="3"/>
      <c r="D53" s="10"/>
      <c r="E53" s="35" t="s">
        <v>14</v>
      </c>
      <c r="F53" s="11"/>
      <c r="G53" s="45"/>
      <c r="H53" s="11" t="s">
        <v>56</v>
      </c>
      <c r="I53" s="11"/>
      <c r="J53" s="34" t="s">
        <v>18</v>
      </c>
      <c r="K53" s="11"/>
      <c r="L53" s="45"/>
      <c r="M53" s="12" t="s">
        <v>56</v>
      </c>
      <c r="N53" s="3"/>
    </row>
    <row r="54" spans="2:19" s="6" customFormat="1" ht="2.25" customHeight="1">
      <c r="B54" s="5"/>
      <c r="C54" s="5"/>
      <c r="D54" s="7"/>
      <c r="E54" s="8"/>
      <c r="F54" s="8"/>
      <c r="G54" s="8"/>
      <c r="H54" s="11"/>
      <c r="I54" s="8"/>
      <c r="J54" s="11"/>
      <c r="K54" s="8"/>
      <c r="L54" s="11"/>
      <c r="M54" s="9"/>
      <c r="N54" s="5"/>
    </row>
    <row r="55" spans="2:19" ht="18" customHeight="1">
      <c r="B55" s="3"/>
      <c r="C55" s="3"/>
      <c r="D55" s="52" t="s">
        <v>51</v>
      </c>
      <c r="E55" s="60"/>
      <c r="F55" s="11"/>
      <c r="G55" s="45"/>
      <c r="H55" s="11" t="s">
        <v>56</v>
      </c>
      <c r="I55" s="11"/>
      <c r="J55" s="34" t="s">
        <v>19</v>
      </c>
      <c r="K55" s="11"/>
      <c r="L55" s="45"/>
      <c r="M55" s="12" t="s">
        <v>56</v>
      </c>
      <c r="N55" s="3"/>
    </row>
    <row r="56" spans="2:19" s="6" customFormat="1" ht="2.25" customHeight="1">
      <c r="B56" s="5"/>
      <c r="C56" s="5"/>
      <c r="D56" s="7"/>
      <c r="E56" s="8"/>
      <c r="F56" s="8"/>
      <c r="G56" s="8"/>
      <c r="H56" s="11"/>
      <c r="I56" s="8"/>
      <c r="J56" s="11"/>
      <c r="K56" s="8"/>
      <c r="L56" s="11"/>
      <c r="M56" s="9"/>
      <c r="N56" s="5"/>
    </row>
    <row r="57" spans="2:19" ht="18" customHeight="1">
      <c r="B57" s="3"/>
      <c r="C57" s="3"/>
      <c r="D57" s="52" t="s">
        <v>51</v>
      </c>
      <c r="E57" s="60"/>
      <c r="F57" s="11"/>
      <c r="G57" s="45"/>
      <c r="H57" s="11" t="s">
        <v>56</v>
      </c>
      <c r="I57" s="11"/>
      <c r="J57" s="21" t="s">
        <v>20</v>
      </c>
      <c r="K57" s="11"/>
      <c r="L57" s="45"/>
      <c r="M57" s="12" t="s">
        <v>56</v>
      </c>
      <c r="N57" s="3"/>
    </row>
    <row r="58" spans="2:19" s="6" customFormat="1" ht="2.25" customHeight="1">
      <c r="B58" s="5"/>
      <c r="C58" s="5"/>
      <c r="D58" s="7"/>
      <c r="E58" s="8"/>
      <c r="F58" s="8"/>
      <c r="G58" s="8"/>
      <c r="H58" s="11"/>
      <c r="I58" s="8"/>
      <c r="J58" s="11"/>
      <c r="K58" s="8"/>
      <c r="L58" s="11"/>
      <c r="M58" s="9"/>
      <c r="N58" s="5"/>
    </row>
    <row r="59" spans="2:19" ht="18" customHeight="1">
      <c r="B59" s="3"/>
      <c r="C59" s="3"/>
      <c r="D59" s="52" t="s">
        <v>51</v>
      </c>
      <c r="E59" s="60"/>
      <c r="F59" s="11"/>
      <c r="G59" s="45"/>
      <c r="H59" s="11" t="s">
        <v>56</v>
      </c>
      <c r="I59" s="58" t="s">
        <v>52</v>
      </c>
      <c r="J59" s="60"/>
      <c r="K59" s="11"/>
      <c r="L59" s="45"/>
      <c r="M59" s="12" t="s">
        <v>56</v>
      </c>
      <c r="N59" s="3"/>
    </row>
    <row r="60" spans="2:19" ht="18" customHeight="1">
      <c r="B60" s="3"/>
      <c r="C60" s="3"/>
      <c r="D60" s="10"/>
      <c r="E60" s="11"/>
      <c r="F60" s="11"/>
      <c r="G60" s="11"/>
      <c r="H60" s="11"/>
      <c r="I60" s="11"/>
      <c r="J60" s="11"/>
      <c r="K60" s="11"/>
      <c r="L60" s="28"/>
      <c r="M60" s="12"/>
      <c r="N60" s="3"/>
    </row>
    <row r="61" spans="2:19" ht="18" customHeight="1">
      <c r="B61" s="3"/>
      <c r="C61" s="3"/>
      <c r="D61" s="10"/>
      <c r="E61" s="31" t="s">
        <v>22</v>
      </c>
      <c r="F61" s="11"/>
      <c r="G61" s="37">
        <f>G47+G49+G51+G53+G55+G57+G59</f>
        <v>0</v>
      </c>
      <c r="H61" s="11"/>
      <c r="I61" s="11"/>
      <c r="J61" s="20" t="s">
        <v>21</v>
      </c>
      <c r="K61" s="11"/>
      <c r="L61" s="37">
        <f>L47+L49+L51+L53+L55+L57+L59</f>
        <v>0</v>
      </c>
      <c r="M61" s="12"/>
      <c r="N61" s="3"/>
    </row>
    <row r="62" spans="2:19" s="6" customFormat="1" ht="2.25" customHeight="1">
      <c r="B62" s="5"/>
      <c r="C62" s="5"/>
      <c r="D62" s="7"/>
      <c r="E62" s="8"/>
      <c r="F62" s="8"/>
      <c r="G62" s="8"/>
      <c r="H62" s="11"/>
      <c r="I62" s="8"/>
      <c r="J62" s="11"/>
      <c r="K62" s="8"/>
      <c r="L62" s="11"/>
      <c r="M62" s="9"/>
      <c r="N62" s="5"/>
    </row>
    <row r="63" spans="2:19" ht="18" customHeight="1">
      <c r="B63" s="3"/>
      <c r="C63" s="3"/>
      <c r="D63" s="10"/>
      <c r="E63" s="32" t="s">
        <v>37</v>
      </c>
      <c r="F63" s="11"/>
      <c r="G63" s="37">
        <f>G61-L61</f>
        <v>0</v>
      </c>
      <c r="H63" s="11"/>
      <c r="I63" s="11"/>
      <c r="J63" s="11"/>
      <c r="K63" s="11"/>
      <c r="L63" s="11"/>
      <c r="M63" s="12"/>
      <c r="N63" s="3"/>
    </row>
    <row r="64" spans="2:19">
      <c r="B64" s="3"/>
      <c r="C64" s="3"/>
      <c r="D64" s="13"/>
      <c r="E64" s="14"/>
      <c r="F64" s="14"/>
      <c r="G64" s="14"/>
      <c r="H64" s="14"/>
      <c r="I64" s="14"/>
      <c r="J64" s="14"/>
      <c r="K64" s="14"/>
      <c r="L64" s="14"/>
      <c r="M64" s="15"/>
      <c r="N64" s="3"/>
    </row>
    <row r="65" spans="2:1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>
      <c r="B66" s="3"/>
      <c r="C66" s="3"/>
      <c r="D66" s="55" t="s">
        <v>51</v>
      </c>
      <c r="E66" s="54" t="s">
        <v>55</v>
      </c>
      <c r="F66" s="54"/>
      <c r="G66" s="3"/>
      <c r="H66" s="3"/>
      <c r="I66" s="3"/>
      <c r="J66" s="3"/>
      <c r="K66" s="54"/>
      <c r="L66" s="3"/>
      <c r="M66" s="3"/>
      <c r="N66" s="3"/>
    </row>
    <row r="67" spans="2:14">
      <c r="B67" s="3"/>
      <c r="C67" s="3"/>
      <c r="D67" s="3"/>
      <c r="E67" s="54" t="s">
        <v>57</v>
      </c>
      <c r="F67" s="3"/>
      <c r="G67" s="3"/>
      <c r="H67" s="3"/>
      <c r="I67" s="3"/>
      <c r="J67" s="3"/>
      <c r="K67" s="3"/>
      <c r="L67" s="3"/>
      <c r="M67" s="3"/>
      <c r="N67" s="3"/>
    </row>
    <row r="68" spans="2:1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</sheetData>
  <sheetProtection algorithmName="SHA-512" hashValue="8FMeIyaKvvwdq7dIvBaumU45FoY5f9HDJbvxtooFEIx4b+zd/Y/QmnrckhSU+L/ftNUGGcZHI7giX8T0w0SgiQ==" saltValue="UXkb5Nq5WGSN72leAZptEA==" spinCount="100000" sheet="1" objects="1" scenarios="1"/>
  <protectedRanges>
    <protectedRange algorithmName="SHA-512" hashValue="7BWhkIxU2kZLkHNPUqrcKLsOUw3RxAOHPZtkYIk7KPbxnTqr6Qo+CFHSq3WyiiRaPIOpDtq/5wKjqAFwZjpH6A==" saltValue="6oobkSW4Mi5/dNmp/ch1tw==" spinCount="100000" sqref="G31:H31 G35:H35 L59 G33:H33 G37:H37 G49 G47 G51 G53 L53 L55 L57 L51 L49 L47 G55 G57 G59 G44" name="範囲1"/>
  </protectedRanges>
  <mergeCells count="2">
    <mergeCell ref="B6:N7"/>
    <mergeCell ref="B3:N3"/>
  </mergeCells>
  <phoneticPr fontId="1"/>
  <dataValidations count="6">
    <dataValidation type="textLength" imeMode="halfAlpha" allowBlank="1" showInputMessage="1" showErrorMessage="1" sqref="G31:H31" xr:uid="{F0E57115-F36F-4B81-835D-6538A4693E5E}">
      <formula1>11</formula1>
      <formula2>13</formula2>
    </dataValidation>
    <dataValidation type="custom" imeMode="on" allowBlank="1" showInputMessage="1" showErrorMessage="1" sqref="G37:H37" xr:uid="{6A4A10B1-EEC4-4321-B612-8558F323341E}">
      <formula1>AND(LEN(G37)*2=LENB(G37),LENB(G37)&lt;=14)</formula1>
    </dataValidation>
    <dataValidation type="textLength" imeMode="halfAlpha" allowBlank="1" showInputMessage="1" showErrorMessage="1" sqref="G35:H35 G44:H44 H45" xr:uid="{8C98F3D0-79C5-46F0-A15E-D9635A020982}">
      <formula1>9</formula1>
      <formula2>10</formula2>
    </dataValidation>
    <dataValidation type="whole" imeMode="halfAlpha" allowBlank="1" showInputMessage="1" showErrorMessage="1" sqref="G47 G51 G53 G59 L53 L55 L47 L51 L49 L57 G55 G57 L59 G49" xr:uid="{BFEF3A09-986F-44A5-8F99-9096E9BDAD05}">
      <formula1>0</formula1>
      <formula2>9999999999</formula2>
    </dataValidation>
    <dataValidation type="custom" imeMode="on" allowBlank="1" showInputMessage="1" showErrorMessage="1" sqref="G33:H33" xr:uid="{D66D288D-766E-4C2C-BCA2-58DD7B2114E9}">
      <formula1>AND(LEN(G33)*2=LENB(G33),LENB(G33)&lt;=60)</formula1>
    </dataValidation>
    <dataValidation type="custom" imeMode="on" allowBlank="1" showInputMessage="1" showErrorMessage="1" sqref="E55 E57 E59 J59" xr:uid="{D33E3F8A-BB66-4521-B9F7-AA8DFC196D5D}">
      <formula1>AND(LEN(E55)*2=LENB(E55),LENB(E55)&lt;=12)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B1705-AFA0-4553-ABDC-74895762E336}">
  <sheetPr>
    <pageSetUpPr fitToPage="1"/>
  </sheetPr>
  <dimension ref="A3:L41"/>
  <sheetViews>
    <sheetView showGridLines="0" zoomScale="115" zoomScaleNormal="115" zoomScaleSheetLayoutView="115" workbookViewId="0"/>
  </sheetViews>
  <sheetFormatPr defaultRowHeight="13.5"/>
  <cols>
    <col min="1" max="1" width="2.625" style="1" customWidth="1"/>
    <col min="2" max="2" width="5.75" style="1" customWidth="1"/>
    <col min="3" max="3" width="14.875" style="1" customWidth="1"/>
    <col min="4" max="4" width="22.625" style="1" customWidth="1"/>
    <col min="5" max="5" width="12.625" style="1" customWidth="1"/>
    <col min="6" max="6" width="14.875" style="1" customWidth="1"/>
    <col min="7" max="7" width="9.875" style="1" customWidth="1"/>
    <col min="8" max="8" width="11.375" style="1" customWidth="1"/>
    <col min="9" max="9" width="8.5" style="1" customWidth="1"/>
    <col min="10" max="10" width="3.375" style="1" customWidth="1"/>
    <col min="11" max="16384" width="9" style="1"/>
  </cols>
  <sheetData>
    <row r="3" spans="1:12">
      <c r="G3" s="25" t="s">
        <v>30</v>
      </c>
      <c r="H3" s="67" t="str">
        <f ca="1">CONCATENATE(YEAR(TODAY()),"年",MONTH(TODAY()),"月",DAY(TODAY()),"日")</f>
        <v>2025年11月12日</v>
      </c>
      <c r="I3" s="67"/>
    </row>
    <row r="4" spans="1:12">
      <c r="I4" s="25" t="s">
        <v>31</v>
      </c>
    </row>
    <row r="5" spans="1:12">
      <c r="I5" s="25"/>
    </row>
    <row r="7" spans="1:12" ht="24" customHeight="1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</row>
    <row r="10" spans="1:12" ht="17.25">
      <c r="B10" s="2"/>
    </row>
    <row r="11" spans="1:12" ht="17.25">
      <c r="B11" s="2" t="s">
        <v>41</v>
      </c>
    </row>
    <row r="14" spans="1:12" ht="30.75" customHeight="1">
      <c r="B14" s="16" t="s">
        <v>28</v>
      </c>
      <c r="C14" s="17"/>
      <c r="D14" s="17"/>
      <c r="E14" s="17"/>
      <c r="F14" s="17"/>
      <c r="G14" s="17"/>
      <c r="H14" s="17"/>
      <c r="I14" s="18"/>
    </row>
    <row r="15" spans="1:12" ht="20.25">
      <c r="B15" s="7"/>
      <c r="C15" s="22" t="s">
        <v>0</v>
      </c>
      <c r="D15" s="46" t="str">
        <f>IF(ISBLANK(入力!G31)=TRUE,"",IF(LEN(入力!G31)=12,CONCATENATE(MID(入力!G31,1,11),"-",MID(入力!G31,12,1)),入力!G31))</f>
        <v/>
      </c>
      <c r="E15" s="8"/>
      <c r="F15" s="22" t="s">
        <v>2</v>
      </c>
      <c r="G15" s="47" t="str">
        <f>IF(ISBLANK(入力!G35)=TRUE,"",(CONCATENATE(IF(MIDB(L15,1,1)="R","令和",IF(MIDB(L15,1,1)="H","平成","エラー")),MIDB(L15,3,2),"年",MIDB(L15,6,2),"月",MIDB(L15,9,2),"日")))</f>
        <v/>
      </c>
      <c r="H15" s="48"/>
      <c r="I15" s="9"/>
      <c r="L15" s="71" t="str">
        <f>IF(MIDB(入力!G35,5,1)=".",入力!G35,CONCATENATE(MIDB(入力!G35,1,2)," ",MIDB(入力!G35,3,7)))</f>
        <v xml:space="preserve"> </v>
      </c>
    </row>
    <row r="16" spans="1:12" ht="20.25">
      <c r="B16" s="10"/>
      <c r="C16" s="24" t="s">
        <v>25</v>
      </c>
      <c r="D16" s="64" t="str">
        <f>IF(ISBLANK(入力!G33)=TRUE,"",CONCATENATE(入力!G33,"　様"))</f>
        <v/>
      </c>
      <c r="E16" s="65"/>
      <c r="F16" s="65"/>
      <c r="G16" s="65"/>
      <c r="H16" s="66"/>
      <c r="I16" s="12"/>
      <c r="L16" s="39"/>
    </row>
    <row r="17" spans="2:12" ht="20.25">
      <c r="B17" s="10"/>
      <c r="C17" s="23" t="s">
        <v>1</v>
      </c>
      <c r="D17" s="64" t="str">
        <f>IF(ISBLANK(入力!G37)=TRUE,"",入力!G37)</f>
        <v/>
      </c>
      <c r="E17" s="65"/>
      <c r="F17" s="65"/>
      <c r="G17" s="65"/>
      <c r="H17" s="66"/>
      <c r="I17" s="12"/>
      <c r="L17" s="40"/>
    </row>
    <row r="18" spans="2:12">
      <c r="B18" s="13"/>
      <c r="C18" s="14"/>
      <c r="D18" s="14"/>
      <c r="E18" s="14"/>
      <c r="F18" s="14"/>
      <c r="G18" s="14"/>
      <c r="H18" s="14"/>
      <c r="I18" s="15"/>
      <c r="L18" s="40"/>
    </row>
    <row r="19" spans="2:12" ht="25.5" customHeight="1">
      <c r="L19" s="39"/>
    </row>
    <row r="20" spans="2:12" ht="24" customHeight="1">
      <c r="B20" s="16" t="s">
        <v>29</v>
      </c>
      <c r="C20" s="17"/>
      <c r="D20" s="17"/>
      <c r="E20" s="17"/>
      <c r="F20" s="17"/>
      <c r="G20" s="17"/>
      <c r="H20" s="17"/>
      <c r="I20" s="18"/>
      <c r="L20" s="41"/>
    </row>
    <row r="21" spans="2:12" ht="20.25">
      <c r="B21" s="7"/>
      <c r="C21" s="22" t="s">
        <v>32</v>
      </c>
      <c r="D21" s="49" t="str">
        <f>IF(ISBLANK(入力!G44)=TRUE,"",(CONCATENATE(IF(MIDB(L21,1,1)="R","令和",IF(MIDB(L21,1,1)="H","平成","エラー")),MIDB(L21,3,2),"年",MIDB(L21,6,2),"月",MIDB(L21,9,2),"日")))</f>
        <v/>
      </c>
      <c r="E21" s="8"/>
      <c r="F21" s="19"/>
      <c r="G21" s="19"/>
      <c r="H21" s="19"/>
      <c r="I21" s="9"/>
      <c r="L21" s="41" t="str">
        <f>IF(MIDB(入力!G44,5,1)=".",入力!G44,CONCATENATE(MIDB(入力!G44,1,2)," ",MIDB(入力!G44,3,7)))</f>
        <v xml:space="preserve"> </v>
      </c>
    </row>
    <row r="22" spans="2:12" ht="11.25" customHeight="1">
      <c r="B22" s="10"/>
      <c r="C22" s="19"/>
      <c r="D22" s="26"/>
      <c r="E22" s="11"/>
      <c r="F22" s="11"/>
      <c r="G22" s="27"/>
      <c r="H22" s="27"/>
      <c r="I22" s="12"/>
    </row>
    <row r="23" spans="2:12" ht="20.25">
      <c r="B23" s="10"/>
      <c r="C23" s="20" t="s">
        <v>34</v>
      </c>
      <c r="D23" s="50">
        <f>入力!G63</f>
        <v>0</v>
      </c>
      <c r="E23" s="8" t="s">
        <v>33</v>
      </c>
      <c r="F23" s="19"/>
      <c r="G23" s="19"/>
      <c r="H23" s="19"/>
      <c r="I23" s="12"/>
    </row>
    <row r="24" spans="2:12" ht="10.5" customHeight="1">
      <c r="B24" s="10"/>
      <c r="C24" s="19"/>
      <c r="D24" s="29"/>
      <c r="E24" s="8"/>
      <c r="F24" s="19"/>
      <c r="G24" s="19"/>
      <c r="H24" s="19"/>
      <c r="I24" s="12"/>
    </row>
    <row r="25" spans="2:12" ht="20.25">
      <c r="B25" s="10"/>
      <c r="C25" s="30" t="s">
        <v>35</v>
      </c>
      <c r="D25" s="29"/>
      <c r="E25" s="8"/>
      <c r="F25" s="19"/>
      <c r="G25" s="19"/>
      <c r="H25" s="19"/>
      <c r="I25" s="12"/>
    </row>
    <row r="26" spans="2:12" ht="20.25">
      <c r="B26" s="10"/>
      <c r="C26" s="30" t="s">
        <v>36</v>
      </c>
      <c r="D26" s="29"/>
      <c r="E26" s="8"/>
      <c r="F26" s="30" t="s">
        <v>42</v>
      </c>
      <c r="G26" s="19"/>
      <c r="H26" s="19"/>
      <c r="I26" s="12"/>
    </row>
    <row r="27" spans="2:12" ht="20.25">
      <c r="B27" s="7"/>
      <c r="C27" s="31" t="s">
        <v>4</v>
      </c>
      <c r="D27" s="51">
        <f>入力!G47</f>
        <v>0</v>
      </c>
      <c r="E27" s="8" t="s">
        <v>33</v>
      </c>
      <c r="F27" s="31" t="s">
        <v>15</v>
      </c>
      <c r="G27" s="68">
        <f>入力!L47</f>
        <v>0</v>
      </c>
      <c r="H27" s="69"/>
      <c r="I27" s="9" t="s">
        <v>33</v>
      </c>
    </row>
    <row r="28" spans="2:12" ht="20.25">
      <c r="B28" s="10"/>
      <c r="C28" s="24" t="s">
        <v>12</v>
      </c>
      <c r="D28" s="51">
        <f>入力!G49</f>
        <v>0</v>
      </c>
      <c r="E28" s="8" t="s">
        <v>33</v>
      </c>
      <c r="F28" s="24" t="s">
        <v>16</v>
      </c>
      <c r="G28" s="68">
        <f>入力!L49</f>
        <v>0</v>
      </c>
      <c r="H28" s="69"/>
      <c r="I28" s="9" t="s">
        <v>33</v>
      </c>
    </row>
    <row r="29" spans="2:12" ht="20.25">
      <c r="B29" s="10"/>
      <c r="C29" s="24" t="s">
        <v>13</v>
      </c>
      <c r="D29" s="51">
        <f>入力!G51</f>
        <v>0</v>
      </c>
      <c r="E29" s="8" t="s">
        <v>33</v>
      </c>
      <c r="F29" s="24" t="s">
        <v>17</v>
      </c>
      <c r="G29" s="68">
        <f>入力!L51</f>
        <v>0</v>
      </c>
      <c r="H29" s="69"/>
      <c r="I29" s="9" t="s">
        <v>33</v>
      </c>
    </row>
    <row r="30" spans="2:12" ht="20.25">
      <c r="B30" s="10"/>
      <c r="C30" s="24" t="s">
        <v>14</v>
      </c>
      <c r="D30" s="50">
        <f>入力!G53</f>
        <v>0</v>
      </c>
      <c r="E30" s="8" t="s">
        <v>33</v>
      </c>
      <c r="F30" s="24" t="s">
        <v>18</v>
      </c>
      <c r="G30" s="68">
        <f>入力!L53</f>
        <v>0</v>
      </c>
      <c r="H30" s="69"/>
      <c r="I30" s="9" t="s">
        <v>33</v>
      </c>
    </row>
    <row r="31" spans="2:12" ht="20.25">
      <c r="B31" s="10"/>
      <c r="C31" s="59" t="str">
        <f>IF(ISBLANK(入力!E55)=TRUE,"",入力!E55)</f>
        <v/>
      </c>
      <c r="D31" s="50" t="str">
        <f>IF(ISBLANK(入力!G55)=TRUE,"",入力!G55)</f>
        <v/>
      </c>
      <c r="E31" s="8" t="s">
        <v>33</v>
      </c>
      <c r="F31" s="24" t="s">
        <v>19</v>
      </c>
      <c r="G31" s="68">
        <f>入力!L55</f>
        <v>0</v>
      </c>
      <c r="H31" s="69"/>
      <c r="I31" s="9" t="s">
        <v>33</v>
      </c>
    </row>
    <row r="32" spans="2:12" ht="20.25">
      <c r="B32" s="10"/>
      <c r="C32" s="59" t="str">
        <f>IF(ISBLANK(入力!E57)=TRUE,"",入力!E57)</f>
        <v/>
      </c>
      <c r="D32" s="50" t="str">
        <f>IF(ISBLANK(入力!G57)=TRUE,"",入力!G57)</f>
        <v/>
      </c>
      <c r="E32" s="8" t="s">
        <v>33</v>
      </c>
      <c r="F32" s="24" t="s">
        <v>20</v>
      </c>
      <c r="G32" s="68">
        <f>入力!L57</f>
        <v>0</v>
      </c>
      <c r="H32" s="69"/>
      <c r="I32" s="9" t="s">
        <v>33</v>
      </c>
    </row>
    <row r="33" spans="2:9" ht="20.25">
      <c r="B33" s="10"/>
      <c r="C33" s="59" t="str">
        <f>IF(ISBLANK(入力!E59)=TRUE,"",入力!E59)</f>
        <v/>
      </c>
      <c r="D33" s="50" t="str">
        <f>IF(ISBLANK(入力!G59)=TRUE,"",入力!G59)</f>
        <v/>
      </c>
      <c r="E33" s="8" t="s">
        <v>33</v>
      </c>
      <c r="F33" s="59" t="str">
        <f>IF(ISBLANK(入力!J59)=TRUE,"",入力!J59)</f>
        <v/>
      </c>
      <c r="G33" s="68" t="str">
        <f>IF(ISBLANK(入力!L59)=TRUE,"",入力!L59)</f>
        <v/>
      </c>
      <c r="H33" s="69"/>
      <c r="I33" s="9" t="s">
        <v>33</v>
      </c>
    </row>
    <row r="34" spans="2:9" ht="11.25" customHeight="1">
      <c r="B34" s="10"/>
      <c r="C34" s="19"/>
      <c r="D34" s="19"/>
      <c r="E34" s="11"/>
      <c r="F34" s="11"/>
      <c r="G34" s="27"/>
      <c r="H34" s="27"/>
      <c r="I34" s="12"/>
    </row>
    <row r="35" spans="2:9" ht="20.25">
      <c r="B35" s="10"/>
      <c r="C35" s="20" t="s">
        <v>22</v>
      </c>
      <c r="D35" s="50">
        <f>入力!G61</f>
        <v>0</v>
      </c>
      <c r="E35" s="8" t="s">
        <v>33</v>
      </c>
      <c r="F35" s="20" t="s">
        <v>21</v>
      </c>
      <c r="G35" s="68">
        <f>入力!L61</f>
        <v>0</v>
      </c>
      <c r="H35" s="69"/>
      <c r="I35" s="9" t="s">
        <v>33</v>
      </c>
    </row>
    <row r="36" spans="2:9" ht="20.25">
      <c r="B36" s="10"/>
      <c r="C36" s="19"/>
      <c r="D36" s="19"/>
      <c r="E36" s="19"/>
      <c r="F36" s="19"/>
      <c r="G36" s="19"/>
      <c r="H36" s="19"/>
      <c r="I36" s="9"/>
    </row>
    <row r="37" spans="2:9">
      <c r="B37" s="13"/>
      <c r="C37" s="14"/>
      <c r="D37" s="14"/>
      <c r="E37" s="14"/>
      <c r="F37" s="14"/>
      <c r="G37" s="14"/>
      <c r="H37" s="14"/>
      <c r="I37" s="15"/>
    </row>
    <row r="40" spans="2:9" ht="17.25">
      <c r="B40" s="2"/>
    </row>
    <row r="41" spans="2:9" ht="17.25">
      <c r="B41" s="2"/>
    </row>
  </sheetData>
  <sheetProtection algorithmName="SHA-512" hashValue="q/sWTVkY8FSBch47jpexm2EKf5KKr3qoRxvERejQGehXSisFINGHLiHX7rGL5iwfCqspeCKGIGt68me4/SEIHg==" saltValue="MPXpPRfFLcVy00x6yTYJ/A==" spinCount="100000" sheet="1" selectLockedCells="1" selectUnlockedCells="1"/>
  <mergeCells count="12">
    <mergeCell ref="G35:H35"/>
    <mergeCell ref="G29:H29"/>
    <mergeCell ref="G30:H30"/>
    <mergeCell ref="G31:H31"/>
    <mergeCell ref="G32:H32"/>
    <mergeCell ref="G33:H33"/>
    <mergeCell ref="D17:H17"/>
    <mergeCell ref="H3:I3"/>
    <mergeCell ref="G27:H27"/>
    <mergeCell ref="G28:H28"/>
    <mergeCell ref="D16:H16"/>
    <mergeCell ref="A7:J7"/>
  </mergeCells>
  <phoneticPr fontId="1"/>
  <pageMargins left="0.7" right="0.7" top="0.75" bottom="0.75" header="0.3" footer="0.3"/>
  <pageSetup paperSize="9" scale="75" orientation="portrait" verticalDpi="0" r:id="rId1"/>
</worksheet>
</file>

<file path=docMetadata/LabelInfo.xml><?xml version="1.0" encoding="utf-8"?>
<clbl:labelList xmlns:clbl="http://schemas.microsoft.com/office/2020/mipLabelMetadata">
  <clbl:label id="{6d17d031-8f7a-4e8d-b28e-f61c62a59fce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帳票印刷</vt:lpstr>
      <vt:lpstr>帳票印刷!Print_Area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伸一 / 情報システム部 ＩＴ開発Ｇ SOMPOひまわり生命</dc:creator>
  <cp:lastModifiedBy>伸一</cp:lastModifiedBy>
  <cp:lastPrinted>2025-11-11T08:49:36Z</cp:lastPrinted>
  <dcterms:created xsi:type="dcterms:W3CDTF">2015-06-05T18:19:34Z</dcterms:created>
  <dcterms:modified xsi:type="dcterms:W3CDTF">2025-11-12T11:45:03Z</dcterms:modified>
</cp:coreProperties>
</file>