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950" yWindow="-15" windowWidth="17895" windowHeight="14820"/>
  </bookViews>
  <sheets>
    <sheet name="算出シート" sheetId="1" r:id="rId1"/>
  </sheets>
  <definedNames>
    <definedName name="_xlnm.Print_Area" localSheetId="0">算出シート!$A$1:$O$25</definedName>
    <definedName name="ヘルプ１">"正方形/長方形 9,正方形/長方形 11,テキスト ボックス 16,線吹き出し 1 (枠付き) 15,正方形/長方形 10"</definedName>
  </definedNames>
  <calcPr calcId="125725"/>
</workbook>
</file>

<file path=xl/calcChain.xml><?xml version="1.0" encoding="utf-8"?>
<calcChain xmlns="http://schemas.openxmlformats.org/spreadsheetml/2006/main">
  <c r="G23" i="1"/>
  <c r="E23"/>
  <c r="E24" s="1"/>
  <c r="E25" l="1"/>
  <c r="L10"/>
  <c r="G24"/>
  <c r="L14" s="1"/>
  <c r="G25" l="1"/>
  <c r="L18" s="1"/>
</calcChain>
</file>

<file path=xl/sharedStrings.xml><?xml version="1.0" encoding="utf-8"?>
<sst xmlns="http://schemas.openxmlformats.org/spreadsheetml/2006/main" count="20" uniqueCount="20">
  <si>
    <t>新契約の保険期間終期日</t>
    <rPh sb="0" eb="3">
      <t>シンケイヤク</t>
    </rPh>
    <rPh sb="4" eb="6">
      <t>ホケン</t>
    </rPh>
    <rPh sb="6" eb="8">
      <t>キカン</t>
    </rPh>
    <rPh sb="8" eb="10">
      <t>シュウキ</t>
    </rPh>
    <rPh sb="10" eb="11">
      <t>ヒ</t>
    </rPh>
    <phoneticPr fontId="1"/>
  </si>
  <si>
    <t>（入力例）2021/11/4</t>
    <rPh sb="1" eb="3">
      <t>ニュウリョク</t>
    </rPh>
    <rPh sb="3" eb="4">
      <t>レイ</t>
    </rPh>
    <phoneticPr fontId="1"/>
  </si>
  <si>
    <t>（入力例）2048/9/30</t>
    <rPh sb="1" eb="3">
      <t>ニュウリョク</t>
    </rPh>
    <rPh sb="3" eb="4">
      <t>レイ</t>
    </rPh>
    <phoneticPr fontId="1"/>
  </si>
  <si>
    <t>（入力例）1974/8/7</t>
    <rPh sb="1" eb="3">
      <t>ニュウリョク</t>
    </rPh>
    <rPh sb="3" eb="4">
      <t>レイ</t>
    </rPh>
    <phoneticPr fontId="1"/>
  </si>
  <si>
    <t>※保険期間満了日は、「ひまわりオンライン」の保険期間終期日で確認できます。</t>
    <rPh sb="1" eb="3">
      <t>ホケン</t>
    </rPh>
    <rPh sb="3" eb="5">
      <t>キカン</t>
    </rPh>
    <rPh sb="5" eb="7">
      <t>マンリョウ</t>
    </rPh>
    <rPh sb="7" eb="8">
      <t>ビ</t>
    </rPh>
    <rPh sb="22" eb="24">
      <t>ホケン</t>
    </rPh>
    <rPh sb="24" eb="26">
      <t>キカン</t>
    </rPh>
    <rPh sb="26" eb="28">
      <t>シュウキ</t>
    </rPh>
    <rPh sb="28" eb="29">
      <t>ヒ</t>
    </rPh>
    <rPh sb="30" eb="32">
      <t>カクニン</t>
    </rPh>
    <phoneticPr fontId="1"/>
  </si>
  <si>
    <t>判定結果</t>
    <rPh sb="0" eb="2">
      <t>ハンテイ</t>
    </rPh>
    <rPh sb="2" eb="4">
      <t>ケッカ</t>
    </rPh>
    <phoneticPr fontId="1"/>
  </si>
  <si>
    <t>変換取扱可否</t>
    <rPh sb="0" eb="2">
      <t>ヘンカン</t>
    </rPh>
    <rPh sb="2" eb="4">
      <t>トリアツカイ</t>
    </rPh>
    <rPh sb="4" eb="6">
      <t>カヒ</t>
    </rPh>
    <phoneticPr fontId="1"/>
  </si>
  <si>
    <t>（入力方法）[左側]数値／[右側]ドロップダウン選択</t>
    <rPh sb="1" eb="3">
      <t>ニュウリョク</t>
    </rPh>
    <rPh sb="3" eb="5">
      <t>ホウホウ</t>
    </rPh>
    <rPh sb="7" eb="9">
      <t>ヒダリガワ</t>
    </rPh>
    <rPh sb="10" eb="12">
      <t>スウチ</t>
    </rPh>
    <rPh sb="14" eb="16">
      <t>ミギガワ</t>
    </rPh>
    <rPh sb="24" eb="26">
      <t>センタク</t>
    </rPh>
    <phoneticPr fontId="1"/>
  </si>
  <si>
    <t>新契約の契約応当日</t>
    <rPh sb="0" eb="3">
      <t>シンケイヤク</t>
    </rPh>
    <rPh sb="4" eb="6">
      <t>ケイヤク</t>
    </rPh>
    <rPh sb="6" eb="7">
      <t>オウ</t>
    </rPh>
    <rPh sb="7" eb="9">
      <t>トウジツ</t>
    </rPh>
    <phoneticPr fontId="1"/>
  </si>
  <si>
    <t>新契約の保険期間終期日</t>
    <rPh sb="0" eb="3">
      <t>シンケイヤク</t>
    </rPh>
    <rPh sb="4" eb="6">
      <t>ホケン</t>
    </rPh>
    <rPh sb="6" eb="8">
      <t>キカン</t>
    </rPh>
    <rPh sb="8" eb="9">
      <t>オ</t>
    </rPh>
    <rPh sb="9" eb="11">
      <t>キジツ</t>
    </rPh>
    <phoneticPr fontId="1"/>
  </si>
  <si>
    <t>歳満了</t>
    <rPh sb="0" eb="1">
      <t>サイ</t>
    </rPh>
    <rPh sb="1" eb="3">
      <t>マンリョウ</t>
    </rPh>
    <phoneticPr fontId="1"/>
  </si>
  <si>
    <t>年満了</t>
    <rPh sb="0" eb="1">
      <t>ネン</t>
    </rPh>
    <rPh sb="1" eb="3">
      <t>マンリョウ</t>
    </rPh>
    <phoneticPr fontId="1"/>
  </si>
  <si>
    <t>乗換判定可否</t>
    <rPh sb="0" eb="2">
      <t>ノリカエ</t>
    </rPh>
    <rPh sb="2" eb="4">
      <t>ハンテイ</t>
    </rPh>
    <rPh sb="4" eb="6">
      <t>カヒ</t>
    </rPh>
    <phoneticPr fontId="1"/>
  </si>
  <si>
    <t>※主契約が終身保険などで定期保険特約から変換の場合、「新契約保険期間」「新契約の契約日」を入力（歳満了の場合、「被保険者生年月日」も入力）すると、既契約の保険期間終期日がわかります。その終期日を「既契約の保険期間満了日」に入力して、「新契約保険期間」「新契約の契約日」を入力（歳満了の場合、「被保険者生年月日」も入力）すると取扱い判定ができます。</t>
    <rPh sb="27" eb="30">
      <t>シンケイヤク</t>
    </rPh>
    <rPh sb="30" eb="32">
      <t>ホケン</t>
    </rPh>
    <rPh sb="32" eb="34">
      <t>キカン</t>
    </rPh>
    <rPh sb="45" eb="47">
      <t>ニュウリョク</t>
    </rPh>
    <rPh sb="48" eb="49">
      <t>サイ</t>
    </rPh>
    <rPh sb="49" eb="51">
      <t>マンリョウ</t>
    </rPh>
    <rPh sb="52" eb="54">
      <t>バアイ</t>
    </rPh>
    <rPh sb="56" eb="60">
      <t>ヒホケンシャ</t>
    </rPh>
    <rPh sb="60" eb="62">
      <t>セイネン</t>
    </rPh>
    <rPh sb="62" eb="64">
      <t>ガッピ</t>
    </rPh>
    <phoneticPr fontId="1"/>
  </si>
  <si>
    <t>新契約の契約応当日</t>
    <rPh sb="0" eb="3">
      <t>シンケイヤク</t>
    </rPh>
    <rPh sb="4" eb="6">
      <t>ケイヤク</t>
    </rPh>
    <rPh sb="6" eb="7">
      <t>オウ</t>
    </rPh>
    <rPh sb="7" eb="8">
      <t>ア</t>
    </rPh>
    <rPh sb="8" eb="9">
      <t>ビ</t>
    </rPh>
    <phoneticPr fontId="1"/>
  </si>
  <si>
    <r>
      <rPr>
        <b/>
        <sz val="16"/>
        <rFont val="Meiryo UI"/>
        <family val="3"/>
        <charset val="128"/>
      </rPr>
      <t>被保険者生年月日</t>
    </r>
    <r>
      <rPr>
        <sz val="11"/>
        <rFont val="Meiryo UI"/>
        <family val="3"/>
        <charset val="128"/>
      </rPr>
      <t>を入力してください。</t>
    </r>
    <rPh sb="0" eb="4">
      <t>ヒホケンシャ</t>
    </rPh>
    <rPh sb="4" eb="6">
      <t>セイネン</t>
    </rPh>
    <rPh sb="6" eb="8">
      <t>ガッピ</t>
    </rPh>
    <rPh sb="9" eb="11">
      <t>ニュウリョク</t>
    </rPh>
    <phoneticPr fontId="1"/>
  </si>
  <si>
    <r>
      <rPr>
        <b/>
        <sz val="16"/>
        <rFont val="Meiryo UI"/>
        <family val="3"/>
        <charset val="128"/>
      </rPr>
      <t>新契約保険期間</t>
    </r>
    <r>
      <rPr>
        <sz val="11"/>
        <rFont val="Meiryo UI"/>
        <family val="3"/>
        <charset val="128"/>
      </rPr>
      <t>（</t>
    </r>
    <r>
      <rPr>
        <b/>
        <sz val="16"/>
        <rFont val="Meiryo UI"/>
        <family val="3"/>
        <charset val="128"/>
      </rPr>
      <t>歳満了</t>
    </r>
    <r>
      <rPr>
        <sz val="11"/>
        <rFont val="Meiryo UI"/>
        <family val="3"/>
        <charset val="128"/>
      </rPr>
      <t>または</t>
    </r>
    <r>
      <rPr>
        <b/>
        <sz val="16"/>
        <rFont val="Meiryo UI"/>
        <family val="3"/>
        <charset val="128"/>
      </rPr>
      <t>年満了</t>
    </r>
    <r>
      <rPr>
        <sz val="11"/>
        <rFont val="Meiryo UI"/>
        <family val="3"/>
        <charset val="128"/>
      </rPr>
      <t>）
を選択してください。</t>
    </r>
    <rPh sb="0" eb="3">
      <t>シンケイヤク</t>
    </rPh>
    <rPh sb="3" eb="5">
      <t>ホケン</t>
    </rPh>
    <rPh sb="5" eb="7">
      <t>キカン</t>
    </rPh>
    <rPh sb="8" eb="9">
      <t>サイ</t>
    </rPh>
    <rPh sb="9" eb="11">
      <t>マンリョウ</t>
    </rPh>
    <rPh sb="14" eb="15">
      <t>ネン</t>
    </rPh>
    <rPh sb="15" eb="17">
      <t>マンリョウ</t>
    </rPh>
    <rPh sb="20" eb="22">
      <t>センタク</t>
    </rPh>
    <phoneticPr fontId="1"/>
  </si>
  <si>
    <r>
      <rPr>
        <b/>
        <sz val="16"/>
        <rFont val="Meiryo UI"/>
        <family val="3"/>
        <charset val="128"/>
      </rPr>
      <t>新契約の契約日</t>
    </r>
    <r>
      <rPr>
        <sz val="11"/>
        <rFont val="Meiryo UI"/>
        <family val="3"/>
        <charset val="128"/>
      </rPr>
      <t>を西暦入力してください。</t>
    </r>
    <rPh sb="0" eb="3">
      <t>シンケイヤク</t>
    </rPh>
    <rPh sb="4" eb="7">
      <t>ケイヤクビ</t>
    </rPh>
    <rPh sb="8" eb="10">
      <t>セイレキ</t>
    </rPh>
    <rPh sb="10" eb="12">
      <t>ニュウリョク</t>
    </rPh>
    <phoneticPr fontId="1"/>
  </si>
  <si>
    <r>
      <rPr>
        <b/>
        <sz val="16"/>
        <rFont val="Meiryo UI"/>
        <family val="3"/>
        <charset val="128"/>
      </rPr>
      <t>既契約</t>
    </r>
    <r>
      <rPr>
        <sz val="11"/>
        <rFont val="Meiryo UI"/>
        <family val="3"/>
        <charset val="128"/>
      </rPr>
      <t>の</t>
    </r>
    <r>
      <rPr>
        <b/>
        <sz val="16"/>
        <rFont val="Meiryo UI"/>
        <family val="3"/>
        <charset val="128"/>
      </rPr>
      <t>保険期間満了日</t>
    </r>
    <r>
      <rPr>
        <sz val="11"/>
        <rFont val="Meiryo UI"/>
        <family val="3"/>
        <charset val="128"/>
      </rPr>
      <t>を入力してください。</t>
    </r>
    <rPh sb="0" eb="3">
      <t>キケイヤク</t>
    </rPh>
    <rPh sb="4" eb="6">
      <t>ホケン</t>
    </rPh>
    <rPh sb="6" eb="8">
      <t>キカン</t>
    </rPh>
    <rPh sb="8" eb="10">
      <t>マンリョウ</t>
    </rPh>
    <rPh sb="10" eb="11">
      <t>ビ</t>
    </rPh>
    <rPh sb="12" eb="14">
      <t>ニュウリョク</t>
    </rPh>
    <phoneticPr fontId="1"/>
  </si>
  <si>
    <r>
      <t xml:space="preserve">　残存保険期間の確認
</t>
    </r>
    <r>
      <rPr>
        <sz val="14"/>
        <color theme="0"/>
        <rFont val="HGP創英角ﾎﾟｯﾌﾟ体"/>
        <family val="3"/>
        <charset val="128"/>
      </rPr>
      <t>　　　</t>
    </r>
    <r>
      <rPr>
        <sz val="14"/>
        <color theme="8" tint="0.79998168889431442"/>
        <rFont val="HGP創英角ﾎﾟｯﾌﾟ体"/>
        <family val="3"/>
        <charset val="128"/>
      </rPr>
      <t>※数式が組み込まれているので、
　　　　　　　 ファイルの計算方法は自動にしてください。</t>
    </r>
    <rPh sb="1" eb="3">
      <t>ザンゾン</t>
    </rPh>
    <rPh sb="3" eb="5">
      <t>ホケン</t>
    </rPh>
    <rPh sb="5" eb="7">
      <t>キカン</t>
    </rPh>
    <rPh sb="8" eb="10">
      <t>カクニン</t>
    </rPh>
    <rPh sb="15" eb="17">
      <t>スウシキ</t>
    </rPh>
    <rPh sb="18" eb="19">
      <t>ク</t>
    </rPh>
    <rPh sb="20" eb="21">
      <t>コ</t>
    </rPh>
    <rPh sb="43" eb="45">
      <t>ケイサン</t>
    </rPh>
    <rPh sb="45" eb="47">
      <t>ホウホウ</t>
    </rPh>
    <rPh sb="48" eb="50">
      <t>ジドウ</t>
    </rPh>
    <phoneticPr fontId="1"/>
  </si>
</sst>
</file>

<file path=xl/styles.xml><?xml version="1.0" encoding="utf-8"?>
<styleSheet xmlns="http://schemas.openxmlformats.org/spreadsheetml/2006/main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8"/>
      <color theme="0"/>
      <name val="HGP創英角ﾎﾟｯﾌﾟ体"/>
      <family val="3"/>
      <charset val="128"/>
    </font>
    <font>
      <sz val="18"/>
      <color theme="1"/>
      <name val="Meiryo UI"/>
      <family val="3"/>
      <charset val="128"/>
    </font>
    <font>
      <sz val="11"/>
      <color theme="3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16"/>
      <color theme="3"/>
      <name val="Meiryo UI"/>
      <family val="3"/>
      <charset val="128"/>
    </font>
    <font>
      <sz val="24"/>
      <color theme="1"/>
      <name val="HGS創英角ｺﾞｼｯｸUB"/>
      <family val="3"/>
      <charset val="128"/>
    </font>
    <font>
      <b/>
      <sz val="26"/>
      <color rgb="FFFF0000"/>
      <name val="HGP創英角ｺﾞｼｯｸUB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4"/>
      <color theme="0"/>
      <name val="HGP創英角ﾎﾟｯﾌﾟ体"/>
      <family val="3"/>
      <charset val="128"/>
    </font>
    <font>
      <sz val="14"/>
      <color theme="8" tint="0.79998168889431442"/>
      <name val="HGP創英角ﾎﾟｯﾌﾟ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ck">
        <color theme="3"/>
      </left>
      <right style="dashed">
        <color theme="3"/>
      </right>
      <top style="thick">
        <color theme="3"/>
      </top>
      <bottom style="thick">
        <color theme="3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medium">
        <color rgb="FFFF0000"/>
      </bottom>
      <diagonal/>
    </border>
    <border>
      <left/>
      <right style="thick">
        <color rgb="FFFF0000"/>
      </right>
      <top/>
      <bottom style="medium">
        <color rgb="FFFF000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dashed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6" borderId="12" xfId="0" applyFont="1" applyFill="1" applyBorder="1">
      <alignment vertical="center"/>
    </xf>
    <xf numFmtId="0" fontId="2" fillId="6" borderId="14" xfId="0" applyFont="1" applyFill="1" applyBorder="1">
      <alignment vertical="center"/>
    </xf>
    <xf numFmtId="0" fontId="2" fillId="6" borderId="20" xfId="0" applyFont="1" applyFill="1" applyBorder="1">
      <alignment vertical="center"/>
    </xf>
    <xf numFmtId="0" fontId="2" fillId="6" borderId="21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28" xfId="0" applyFont="1" applyFill="1" applyBorder="1" applyAlignment="1" applyProtection="1">
      <alignment vertical="center"/>
      <protection locked="0"/>
    </xf>
    <xf numFmtId="0" fontId="12" fillId="2" borderId="0" xfId="0" applyFont="1" applyFill="1">
      <alignment vertical="center"/>
    </xf>
    <xf numFmtId="0" fontId="12" fillId="2" borderId="0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wrapText="1"/>
    </xf>
    <xf numFmtId="0" fontId="6" fillId="2" borderId="16" xfId="0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14" fontId="4" fillId="5" borderId="1" xfId="0" applyNumberFormat="1" applyFont="1" applyFill="1" applyBorder="1" applyAlignment="1" applyProtection="1">
      <alignment horizontal="center" vertical="center"/>
      <protection locked="0"/>
    </xf>
    <xf numFmtId="14" fontId="4" fillId="5" borderId="2" xfId="0" applyNumberFormat="1" applyFont="1" applyFill="1" applyBorder="1" applyAlignment="1" applyProtection="1">
      <alignment horizontal="center" vertical="center"/>
      <protection locked="0"/>
    </xf>
    <xf numFmtId="1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shrinkToFit="1"/>
    </xf>
    <xf numFmtId="14" fontId="10" fillId="2" borderId="22" xfId="0" applyNumberFormat="1" applyFont="1" applyFill="1" applyBorder="1" applyAlignment="1">
      <alignment horizontal="center" vertical="center"/>
    </xf>
    <xf numFmtId="14" fontId="10" fillId="2" borderId="23" xfId="0" applyNumberFormat="1" applyFont="1" applyFill="1" applyBorder="1" applyAlignment="1">
      <alignment horizontal="center" vertical="center"/>
    </xf>
    <xf numFmtId="14" fontId="10" fillId="2" borderId="24" xfId="0" applyNumberFormat="1" applyFont="1" applyFill="1" applyBorder="1" applyAlignment="1">
      <alignment horizontal="center" vertical="center"/>
    </xf>
    <xf numFmtId="14" fontId="10" fillId="2" borderId="25" xfId="0" applyNumberFormat="1" applyFont="1" applyFill="1" applyBorder="1" applyAlignment="1">
      <alignment horizontal="center" vertical="center"/>
    </xf>
    <xf numFmtId="14" fontId="10" fillId="2" borderId="26" xfId="0" applyNumberFormat="1" applyFont="1" applyFill="1" applyBorder="1" applyAlignment="1">
      <alignment horizontal="center" vertical="center"/>
    </xf>
    <xf numFmtId="14" fontId="10" fillId="2" borderId="27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</cellXfs>
  <cellStyles count="1">
    <cellStyle name="標準" xfId="0" builtinId="0"/>
  </cellStyles>
  <dxfs count="1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FFFF99"/>
      <color rgb="FFCCCCFF"/>
      <color rgb="FFFFCCFF"/>
      <color rgb="FFFFCCCC"/>
      <color rgb="FFFFFFCC"/>
      <color rgb="FFFFFF66"/>
      <color rgb="FFFF99CC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2</xdr:col>
      <xdr:colOff>428625</xdr:colOff>
      <xdr:row>17</xdr:row>
      <xdr:rowOff>47625</xdr:rowOff>
    </xdr:to>
    <xdr:sp macro="" textlink="">
      <xdr:nvSpPr>
        <xdr:cNvPr id="8" name="横丸" hidden="1"/>
        <xdr:cNvSpPr/>
      </xdr:nvSpPr>
      <xdr:spPr>
        <a:xfrm>
          <a:off x="6800850" y="1257300"/>
          <a:ext cx="2409825" cy="2362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8</xdr:row>
      <xdr:rowOff>142686</xdr:rowOff>
    </xdr:from>
    <xdr:to>
      <xdr:col>6</xdr:col>
      <xdr:colOff>438962</xdr:colOff>
      <xdr:row>20</xdr:row>
      <xdr:rowOff>53422</xdr:rowOff>
    </xdr:to>
    <xdr:pic>
      <xdr:nvPicPr>
        <xdr:cNvPr id="26" name="ヘルプ２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9062" t="9694" r="19048" b="37075"/>
        <a:stretch>
          <a:fillRect/>
        </a:stretch>
      </xdr:blipFill>
      <xdr:spPr bwMode="auto">
        <a:xfrm>
          <a:off x="2638425" y="1390461"/>
          <a:ext cx="4748379" cy="3695888"/>
        </a:xfrm>
        <a:prstGeom prst="rect">
          <a:avLst/>
        </a:prstGeom>
        <a:noFill/>
        <a:ln w="31750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9</xdr:row>
      <xdr:rowOff>266700</xdr:rowOff>
    </xdr:from>
    <xdr:to>
      <xdr:col>9</xdr:col>
      <xdr:colOff>480899</xdr:colOff>
      <xdr:row>17</xdr:row>
      <xdr:rowOff>307243</xdr:rowOff>
    </xdr:to>
    <xdr:pic>
      <xdr:nvPicPr>
        <xdr:cNvPr id="19" name="図 18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661E2520-8C43-41B5-9FF7-451D45F9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="http://schemas.openxmlformats.org/presentationml/2006/main" xmlns:a14="http://schemas.microsoft.com/office/drawing/2010/main" xmlns="" xmlns:lc="http://schemas.openxmlformats.org/drawingml/2006/lockedCanvas" val="0"/>
            </a:ext>
          </a:extLst>
        </a:blip>
        <a:srcRect t="10107" b="23466"/>
        <a:stretch>
          <a:fillRect/>
        </a:stretch>
      </xdr:blipFill>
      <xdr:spPr bwMode="auto">
        <a:xfrm>
          <a:off x="7981950" y="2600325"/>
          <a:ext cx="6637338" cy="2566739"/>
        </a:xfrm>
        <a:prstGeom prst="rect">
          <a:avLst/>
        </a:prstGeom>
        <a:noFill/>
        <a:extLst>
          <a:ext uri="{909E8E84-426E-40DD-AFC4-6F175D3DCCD1}">
            <a14:hiddenFill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368990</xdr:colOff>
      <xdr:row>17</xdr:row>
      <xdr:rowOff>45279</xdr:rowOff>
    </xdr:from>
    <xdr:to>
      <xdr:col>5</xdr:col>
      <xdr:colOff>563218</xdr:colOff>
      <xdr:row>17</xdr:row>
      <xdr:rowOff>165653</xdr:rowOff>
    </xdr:to>
    <xdr:sp macro="" textlink="">
      <xdr:nvSpPr>
        <xdr:cNvPr id="22" name="Rectangle 2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6EF1FCF3-4787-4BD3-AAA3-B39049A9E90D}"/>
            </a:ext>
          </a:extLst>
        </xdr:cNvPr>
        <xdr:cNvSpPr>
          <a:spLocks noChangeArrowheads="1"/>
        </xdr:cNvSpPr>
      </xdr:nvSpPr>
      <xdr:spPr bwMode="auto">
        <a:xfrm>
          <a:off x="7740512" y="5263322"/>
          <a:ext cx="2298010" cy="120374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>
              <a:solidFill>
                <a:srgbClr val="FFFFFF"/>
              </a:solidFill>
            </a14:hiddenFill>
          </a:ext>
        </a:extLst>
      </xdr:spPr>
      <xdr:txBody>
        <a:bodyPr vert="horz" wrap="square" lIns="74295" tIns="8890" rIns="74295" bIns="8890" numCol="1" anchor="t" anchorCtr="0" compatLnSpc="1">
          <a:prstTxWarp prst="textNoShape">
            <a:avLst/>
          </a:prstTxWarp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1</xdr:col>
      <xdr:colOff>859812</xdr:colOff>
      <xdr:row>12</xdr:row>
      <xdr:rowOff>99391</xdr:rowOff>
    </xdr:from>
    <xdr:to>
      <xdr:col>6</xdr:col>
      <xdr:colOff>475964</xdr:colOff>
      <xdr:row>13</xdr:row>
      <xdr:rowOff>200862</xdr:rowOff>
    </xdr:to>
    <xdr:sp macro="" textlink="">
      <xdr:nvSpPr>
        <xdr:cNvPr id="23" name="四角形吹き出し 22"/>
        <xdr:cNvSpPr/>
      </xdr:nvSpPr>
      <xdr:spPr>
        <a:xfrm>
          <a:off x="6889551" y="3743739"/>
          <a:ext cx="3749174" cy="416210"/>
        </a:xfrm>
        <a:prstGeom prst="wedgeRectCallout">
          <a:avLst>
            <a:gd name="adj1" fmla="val 4238"/>
            <a:gd name="adj2" fmla="val 303689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440"/>
            </a:lnSpc>
          </a:pPr>
          <a:r>
            <a:rPr lang="ja-JP" altLang="en-US" sz="1200" kern="10">
              <a:solidFill>
                <a:schemeClr val="tx2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変換前契約の保険期間満了日は「保険内容」画面の「保険期間終期日」で確認します。</a:t>
          </a:r>
          <a:endParaRPr kumimoji="1" lang="ja-JP" altLang="en-US" sz="1200">
            <a:solidFill>
              <a:schemeClr val="tx2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257175</xdr:colOff>
      <xdr:row>0</xdr:row>
      <xdr:rowOff>16567</xdr:rowOff>
    </xdr:from>
    <xdr:to>
      <xdr:col>14</xdr:col>
      <xdr:colOff>66675</xdr:colOff>
      <xdr:row>0</xdr:row>
      <xdr:rowOff>786849</xdr:rowOff>
    </xdr:to>
    <xdr:sp macro="" textlink="">
      <xdr:nvSpPr>
        <xdr:cNvPr id="24" name="角丸四角形 23"/>
        <xdr:cNvSpPr/>
      </xdr:nvSpPr>
      <xdr:spPr>
        <a:xfrm>
          <a:off x="4695825" y="16567"/>
          <a:ext cx="4762500" cy="770282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tIns="0" bIns="0" rtlCol="0" anchor="ctr"/>
        <a:lstStyle/>
        <a:p>
          <a:pPr algn="ctr"/>
          <a:r>
            <a:rPr lang="ja-JP" altLang="ja-JP" sz="1400" b="1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変換後契約が定期保険・無ＣＶ定期保険の場合</a:t>
          </a:r>
          <a:endParaRPr kumimoji="1" lang="en-US" altLang="ja-JP" sz="1400" b="1">
            <a:solidFill>
              <a:srgbClr val="FF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ja-JP" sz="14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変換前契約の残存保険期間≦変換後契約の残存保険期間</a:t>
          </a:r>
          <a:endParaRPr kumimoji="1" lang="en-US" altLang="ja-JP" sz="1400">
            <a:solidFill>
              <a:srgbClr val="FF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>
            <a:lnSpc>
              <a:spcPts val="1320"/>
            </a:lnSpc>
          </a:pPr>
          <a:r>
            <a:rPr kumimoji="1" lang="en-US" altLang="ja-JP" sz="14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変換前後契約が</a:t>
          </a:r>
          <a:r>
            <a:rPr kumimoji="1" lang="en-US" altLang="ja-JP" sz="14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100</a:t>
          </a:r>
          <a:r>
            <a:rPr kumimoji="1" lang="ja-JP" altLang="ja-JP" sz="14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歳定期</a:t>
          </a:r>
          <a:r>
            <a:rPr kumimoji="1" lang="ja-JP" altLang="en-US" sz="14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の</a:t>
          </a:r>
          <a:r>
            <a:rPr kumimoji="1" lang="ja-JP" altLang="ja-JP" sz="140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場合、比較判定対象外です</a:t>
          </a:r>
          <a:endParaRPr kumimoji="1" lang="en-US" altLang="ja-JP" sz="1400">
            <a:solidFill>
              <a:srgbClr val="FF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 showOutlineSymbols="0"/>
  </sheetPr>
  <dimension ref="A1:S37"/>
  <sheetViews>
    <sheetView showRowColHeaders="0" tabSelected="1" showOutlineSymbols="0" zoomScaleNormal="100" zoomScaleSheetLayoutView="85" workbookViewId="0">
      <pane ySplit="21" topLeftCell="A22" activePane="bottomLeft" state="frozen"/>
      <selection pane="bottomLeft" activeCell="F9" sqref="F9:H9"/>
    </sheetView>
  </sheetViews>
  <sheetFormatPr defaultRowHeight="15.75" outlineLevelRow="1"/>
  <cols>
    <col min="1" max="1" width="1.625" style="1" customWidth="1"/>
    <col min="2" max="2" width="17.625" style="2" customWidth="1"/>
    <col min="3" max="3" width="8.125" style="2" customWidth="1"/>
    <col min="4" max="4" width="6.625" style="2" customWidth="1"/>
    <col min="5" max="5" width="15.25" style="2" customWidth="1"/>
    <col min="6" max="6" width="9" style="2"/>
    <col min="7" max="7" width="10.625" style="2" customWidth="1"/>
    <col min="8" max="8" width="4.625" style="2" customWidth="1"/>
    <col min="9" max="9" width="9" style="2"/>
    <col min="10" max="10" width="12.125" style="2" customWidth="1"/>
    <col min="11" max="11" width="1.625" style="2" customWidth="1"/>
    <col min="12" max="14" width="9" style="2"/>
    <col min="15" max="15" width="1.625" style="2" customWidth="1"/>
    <col min="16" max="16384" width="9" style="1"/>
  </cols>
  <sheetData>
    <row r="1" spans="1:19" ht="71.25" customHeight="1">
      <c r="A1" s="48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9" ht="9.9499999999999993" customHeight="1" thickBot="1"/>
    <row r="3" spans="1:19" ht="39.75" customHeight="1" thickTop="1" thickBot="1">
      <c r="B3" s="36" t="s">
        <v>16</v>
      </c>
      <c r="C3" s="36"/>
      <c r="D3" s="36"/>
      <c r="E3" s="36"/>
      <c r="F3" s="21"/>
      <c r="G3" s="22"/>
      <c r="I3" s="5" t="s">
        <v>7</v>
      </c>
      <c r="P3" s="2"/>
      <c r="Q3" s="2"/>
      <c r="R3" s="2"/>
      <c r="S3" s="2"/>
    </row>
    <row r="4" spans="1:19" ht="9.9499999999999993" customHeight="1" outlineLevel="1" thickTop="1" thickBot="1">
      <c r="B4" s="3"/>
      <c r="C4" s="3"/>
      <c r="D4" s="3"/>
      <c r="I4" s="5"/>
      <c r="K4" s="1"/>
      <c r="L4" s="1"/>
      <c r="M4" s="1"/>
      <c r="N4" s="1"/>
      <c r="O4" s="1"/>
    </row>
    <row r="5" spans="1:19" ht="24.95" customHeight="1" outlineLevel="1" thickTop="1" thickBot="1">
      <c r="B5" s="23" t="s">
        <v>15</v>
      </c>
      <c r="C5" s="1"/>
      <c r="D5" s="1"/>
      <c r="F5" s="37"/>
      <c r="G5" s="38"/>
      <c r="H5" s="39"/>
      <c r="I5" s="5" t="s">
        <v>3</v>
      </c>
      <c r="K5" s="1"/>
      <c r="L5" s="1"/>
      <c r="M5" s="1"/>
      <c r="N5" s="1"/>
      <c r="O5" s="1"/>
      <c r="P5" s="2"/>
      <c r="Q5" s="2"/>
      <c r="R5" s="2"/>
    </row>
    <row r="6" spans="1:19" ht="9.9499999999999993" customHeight="1" thickTop="1" thickBot="1">
      <c r="B6" s="3"/>
      <c r="C6" s="3"/>
      <c r="D6" s="3"/>
    </row>
    <row r="7" spans="1:19" ht="24.95" customHeight="1" thickTop="1" thickBot="1">
      <c r="B7" s="24" t="s">
        <v>17</v>
      </c>
      <c r="C7" s="3"/>
      <c r="D7" s="3"/>
      <c r="E7" s="3"/>
      <c r="F7" s="37"/>
      <c r="G7" s="38"/>
      <c r="H7" s="39"/>
      <c r="I7" s="5" t="s">
        <v>1</v>
      </c>
      <c r="K7" s="13"/>
      <c r="L7" s="33" t="s">
        <v>5</v>
      </c>
      <c r="M7" s="33"/>
      <c r="N7" s="33"/>
      <c r="O7" s="14"/>
      <c r="P7" s="2"/>
      <c r="Q7" s="2"/>
      <c r="R7" s="2"/>
    </row>
    <row r="8" spans="1:19" ht="9.9499999999999993" customHeight="1" thickTop="1" thickBot="1">
      <c r="B8" s="3"/>
      <c r="C8" s="3"/>
      <c r="D8" s="3"/>
      <c r="I8" s="5"/>
      <c r="K8" s="15"/>
      <c r="L8" s="34"/>
      <c r="M8" s="34"/>
      <c r="N8" s="34"/>
      <c r="O8" s="16"/>
    </row>
    <row r="9" spans="1:19" ht="24.75" customHeight="1" thickTop="1" thickBot="1">
      <c r="B9" s="23" t="s">
        <v>18</v>
      </c>
      <c r="F9" s="37"/>
      <c r="G9" s="38"/>
      <c r="H9" s="39"/>
      <c r="I9" s="5" t="s">
        <v>2</v>
      </c>
      <c r="K9" s="9"/>
      <c r="L9" s="40" t="s">
        <v>14</v>
      </c>
      <c r="M9" s="40"/>
      <c r="N9" s="40"/>
      <c r="O9" s="10"/>
    </row>
    <row r="10" spans="1:19" ht="24.75" customHeight="1" thickTop="1">
      <c r="B10" s="4" t="s">
        <v>4</v>
      </c>
      <c r="K10" s="9"/>
      <c r="L10" s="42" t="str">
        <f>IF(G3="歳満了",E23,G23)</f>
        <v/>
      </c>
      <c r="M10" s="43"/>
      <c r="N10" s="44"/>
      <c r="O10" s="10"/>
    </row>
    <row r="11" spans="1:19" ht="24.75" customHeight="1" thickBot="1">
      <c r="K11" s="9"/>
      <c r="L11" s="45"/>
      <c r="M11" s="46"/>
      <c r="N11" s="47"/>
      <c r="O11" s="10"/>
    </row>
    <row r="12" spans="1:19" ht="24.75" customHeight="1" thickTop="1">
      <c r="K12" s="9"/>
      <c r="L12" s="3"/>
      <c r="M12" s="3"/>
      <c r="N12" s="3"/>
      <c r="O12" s="10"/>
    </row>
    <row r="13" spans="1:19" ht="24.75" customHeight="1" thickBot="1">
      <c r="K13" s="9"/>
      <c r="L13" s="41" t="s">
        <v>0</v>
      </c>
      <c r="M13" s="41"/>
      <c r="N13" s="41"/>
      <c r="O13" s="10"/>
    </row>
    <row r="14" spans="1:19" ht="24.75" customHeight="1" thickTop="1">
      <c r="K14" s="9"/>
      <c r="L14" s="42" t="str">
        <f>IF(G3="歳満了",E24,G24)</f>
        <v/>
      </c>
      <c r="M14" s="43"/>
      <c r="N14" s="44"/>
      <c r="O14" s="10"/>
    </row>
    <row r="15" spans="1:19" ht="24.75" customHeight="1" thickBot="1">
      <c r="K15" s="9"/>
      <c r="L15" s="45"/>
      <c r="M15" s="46"/>
      <c r="N15" s="47"/>
      <c r="O15" s="10"/>
    </row>
    <row r="16" spans="1:19" ht="24.75" customHeight="1" thickTop="1">
      <c r="B16" s="3"/>
      <c r="K16" s="9"/>
      <c r="L16" s="17"/>
      <c r="M16" s="17"/>
      <c r="N16" s="17"/>
      <c r="O16" s="10"/>
    </row>
    <row r="17" spans="2:17" ht="24.75" customHeight="1" thickBot="1">
      <c r="K17" s="9"/>
      <c r="L17" s="41" t="s">
        <v>6</v>
      </c>
      <c r="M17" s="41"/>
      <c r="N17" s="41"/>
      <c r="O17" s="10"/>
    </row>
    <row r="18" spans="2:17" ht="24.75" customHeight="1" thickTop="1">
      <c r="C18" s="3"/>
      <c r="K18" s="9"/>
      <c r="L18" s="25" t="str">
        <f>IF(G3="歳満了",E25,G25)</f>
        <v/>
      </c>
      <c r="M18" s="26"/>
      <c r="N18" s="27"/>
      <c r="O18" s="10"/>
    </row>
    <row r="19" spans="2:17" ht="24.75" customHeight="1" thickBot="1">
      <c r="B19" s="31" t="s">
        <v>13</v>
      </c>
      <c r="C19" s="31"/>
      <c r="D19" s="31"/>
      <c r="E19" s="31"/>
      <c r="F19" s="31"/>
      <c r="G19" s="31"/>
      <c r="H19" s="31"/>
      <c r="I19" s="31"/>
      <c r="J19" s="32"/>
      <c r="K19" s="9"/>
      <c r="L19" s="28"/>
      <c r="M19" s="29"/>
      <c r="N19" s="30"/>
      <c r="O19" s="10"/>
    </row>
    <row r="20" spans="2:17" ht="24.75" customHeight="1" thickTop="1" thickBot="1">
      <c r="B20" s="31"/>
      <c r="C20" s="31"/>
      <c r="D20" s="31"/>
      <c r="E20" s="31"/>
      <c r="F20" s="31"/>
      <c r="G20" s="31"/>
      <c r="H20" s="31"/>
      <c r="I20" s="31"/>
      <c r="J20" s="32"/>
      <c r="K20" s="11"/>
      <c r="L20" s="18"/>
      <c r="M20" s="18"/>
      <c r="N20" s="18"/>
      <c r="O20" s="12"/>
    </row>
    <row r="21" spans="2:17" ht="8.1" customHeight="1" thickTop="1">
      <c r="B21" s="19"/>
      <c r="C21" s="20"/>
      <c r="D21" s="20"/>
      <c r="E21" s="20"/>
      <c r="F21" s="20"/>
      <c r="G21" s="20"/>
      <c r="H21" s="20"/>
      <c r="I21" s="20"/>
      <c r="J21" s="19"/>
      <c r="K21" s="3"/>
      <c r="L21" s="17"/>
      <c r="M21" s="17"/>
      <c r="N21" s="17"/>
      <c r="O21" s="3"/>
    </row>
    <row r="22" spans="2:17" ht="15" hidden="1" customHeight="1">
      <c r="E22" s="6" t="s">
        <v>10</v>
      </c>
      <c r="F22" s="6"/>
      <c r="G22" s="6" t="s">
        <v>11</v>
      </c>
    </row>
    <row r="23" spans="2:17" ht="15" hidden="1" customHeight="1">
      <c r="B23" s="1" t="s">
        <v>8</v>
      </c>
      <c r="C23" s="1"/>
      <c r="D23" s="1"/>
      <c r="E23" s="7" t="str">
        <f>IF(OR(F7="",F5="",F3=""),"",IF(DATE(YEAR(F7),MONTH(F7),DAY(F7))&gt;DATE(YEAR(F7),MONTH(F5),DAY(F5)),DATE(YEAR(F5)+F3,MONTH(F7),DAY(F7)),DATE(YEAR(F5)+F3+1,MONTH(F7),DAY(F7))))</f>
        <v/>
      </c>
      <c r="F23" s="8"/>
      <c r="G23" s="7" t="str">
        <f>IF(OR(F7="",F3=""),"",DATE(YEAR(F7)+F3,MONTH(F7),DAY(F7)))</f>
        <v/>
      </c>
    </row>
    <row r="24" spans="2:17" ht="15" hidden="1" customHeight="1">
      <c r="B24" s="2" t="s">
        <v>9</v>
      </c>
      <c r="E24" s="7" t="str">
        <f>IF(OR(F7="",F5="",F3=""),"",E23-1)</f>
        <v/>
      </c>
      <c r="F24" s="6"/>
      <c r="G24" s="7" t="str">
        <f>IF(OR(F7="",F3=""),"",G23-1)</f>
        <v/>
      </c>
      <c r="P24" s="2"/>
    </row>
    <row r="25" spans="2:17" ht="15" hidden="1" customHeight="1">
      <c r="B25" s="2" t="s">
        <v>12</v>
      </c>
      <c r="E25" s="6" t="str">
        <f>IF(OR(F9="",E24=""),"",IF(OR(DATE(YEAR(E24),MONTH(E24),DAY(E24))&gt;=DATE(YEAR(F9),MONTH(F9),DAY(F9))),"変換可能","変換不可能"))</f>
        <v/>
      </c>
      <c r="F25" s="6"/>
      <c r="G25" s="6" t="str">
        <f>IF(OR(F9="",G24=""),"",IF(OR(DATE(YEAR(G24),MONTH(G24),DAY(G24))&gt;=DATE(YEAR(F9),MONTH(F9),DAY(F9))),"変換可能","変換不可能"))</f>
        <v/>
      </c>
    </row>
    <row r="26" spans="2:17" ht="15" customHeight="1"/>
    <row r="27" spans="2:17" ht="17.25" customHeight="1"/>
    <row r="28" spans="2:17" ht="14.25" customHeight="1"/>
    <row r="29" spans="2:17" ht="3.75" customHeight="1"/>
    <row r="31" spans="2:17">
      <c r="Q31" s="2"/>
    </row>
    <row r="37" spans="18:18">
      <c r="R37" s="2"/>
    </row>
  </sheetData>
  <sheetProtection sheet="1" objects="1" scenarios="1" selectLockedCells="1"/>
  <dataConsolidate/>
  <mergeCells count="13">
    <mergeCell ref="L18:N19"/>
    <mergeCell ref="B19:J20"/>
    <mergeCell ref="L7:N8"/>
    <mergeCell ref="A1:O1"/>
    <mergeCell ref="B3:E3"/>
    <mergeCell ref="F9:H9"/>
    <mergeCell ref="F7:H7"/>
    <mergeCell ref="F5:H5"/>
    <mergeCell ref="L9:N9"/>
    <mergeCell ref="L13:N13"/>
    <mergeCell ref="L17:N17"/>
    <mergeCell ref="L10:N11"/>
    <mergeCell ref="L14:N15"/>
  </mergeCells>
  <phoneticPr fontId="1"/>
  <conditionalFormatting sqref="A5">
    <cfRule type="expression" dxfId="12" priority="14">
      <formula>$G$3="年満了"</formula>
    </cfRule>
  </conditionalFormatting>
  <conditionalFormatting sqref="B5">
    <cfRule type="expression" dxfId="11" priority="13">
      <formula>$G$3="年満了"</formula>
    </cfRule>
  </conditionalFormatting>
  <conditionalFormatting sqref="C5">
    <cfRule type="expression" dxfId="10" priority="11">
      <formula>$G$3="年満了"</formula>
    </cfRule>
  </conditionalFormatting>
  <conditionalFormatting sqref="D5">
    <cfRule type="expression" dxfId="9" priority="10">
      <formula>$G$3="年満了"</formula>
    </cfRule>
  </conditionalFormatting>
  <conditionalFormatting sqref="E5">
    <cfRule type="expression" dxfId="8" priority="9">
      <formula>$G$3="年満了"</formula>
    </cfRule>
  </conditionalFormatting>
  <conditionalFormatting sqref="F5:H5">
    <cfRule type="expression" dxfId="7" priority="8">
      <formula>$G$3="年満了"</formula>
    </cfRule>
  </conditionalFormatting>
  <conditionalFormatting sqref="I5">
    <cfRule type="expression" dxfId="6" priority="7">
      <formula>$G$3="年満了"</formula>
    </cfRule>
  </conditionalFormatting>
  <conditionalFormatting sqref="J5">
    <cfRule type="expression" dxfId="5" priority="6">
      <formula>$G$3="年満了"</formula>
    </cfRule>
  </conditionalFormatting>
  <conditionalFormatting sqref="K5">
    <cfRule type="expression" dxfId="4" priority="5">
      <formula>$G$3="年満了"</formula>
    </cfRule>
  </conditionalFormatting>
  <conditionalFormatting sqref="L5">
    <cfRule type="expression" dxfId="3" priority="4">
      <formula>$G$3="年満了"</formula>
    </cfRule>
  </conditionalFormatting>
  <conditionalFormatting sqref="M5">
    <cfRule type="expression" dxfId="2" priority="3">
      <formula>$G$3="年満了"</formula>
    </cfRule>
  </conditionalFormatting>
  <conditionalFormatting sqref="N5">
    <cfRule type="expression" dxfId="1" priority="2">
      <formula>$G$3="年満了"</formula>
    </cfRule>
  </conditionalFormatting>
  <conditionalFormatting sqref="O5">
    <cfRule type="expression" dxfId="0" priority="1">
      <formula>$G$3="年満了"</formula>
    </cfRule>
  </conditionalFormatting>
  <dataValidations count="1">
    <dataValidation type="list" allowBlank="1" showInputMessage="1" showErrorMessage="1" sqref="G3">
      <formula1>"年満了,歳満了"</formula1>
    </dataValidation>
  </dataValidations>
  <pageMargins left="0.70866141732283472" right="0.70866141732283472" top="0.74803149606299213" bottom="0.74803149606299213" header="0.31496062992125984" footer="0.31496062992125984"/>
  <pageSetup paperSize="9" scale="104" orientation="landscape" verticalDpi="200" r:id="rId1"/>
  <rowBreaks count="1" manualBreakCount="1">
    <brk id="2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算出シート</vt:lpstr>
      <vt:lpstr>算出シート!Print_Area</vt:lpstr>
    </vt:vector>
  </TitlesOfParts>
  <Company>損保ジャパン日本興亜ひまわり生命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35981</dc:creator>
  <cp:lastModifiedBy>21352</cp:lastModifiedBy>
  <cp:lastPrinted>2021-11-10T05:11:13Z</cp:lastPrinted>
  <dcterms:created xsi:type="dcterms:W3CDTF">2018-11-29T06:13:32Z</dcterms:created>
  <dcterms:modified xsi:type="dcterms:W3CDTF">2021-11-25T07:44:43Z</dcterms:modified>
</cp:coreProperties>
</file>